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'Sheet1'!$A$2:$AF$113</definedName>
  </definedNames>
  <calcPr fullCalcOnLoad="1"/>
</workbook>
</file>

<file path=xl/sharedStrings.xml><?xml version="1.0" encoding="utf-8"?>
<sst xmlns="http://schemas.openxmlformats.org/spreadsheetml/2006/main" count="3652" uniqueCount="193">
  <si>
    <t>Slot</t>
  </si>
  <si>
    <t>00</t>
  </si>
  <si>
    <t>FF</t>
  </si>
  <si>
    <t>35</t>
  </si>
  <si>
    <t>0E</t>
  </si>
  <si>
    <t>DA</t>
  </si>
  <si>
    <t>BC</t>
  </si>
  <si>
    <t>01</t>
  </si>
  <si>
    <t>08</t>
  </si>
  <si>
    <t>19</t>
  </si>
  <si>
    <t>02</t>
  </si>
  <si>
    <t>54</t>
  </si>
  <si>
    <t>45</t>
  </si>
  <si>
    <t>53</t>
  </si>
  <si>
    <t>1F</t>
  </si>
  <si>
    <t>8C</t>
  </si>
  <si>
    <t>52</t>
  </si>
  <si>
    <t>03</t>
  </si>
  <si>
    <t>04</t>
  </si>
  <si>
    <t>05</t>
  </si>
  <si>
    <t>T</t>
  </si>
  <si>
    <t>43</t>
  </si>
  <si>
    <t>34</t>
  </si>
  <si>
    <t>9D</t>
  </si>
  <si>
    <t>8E</t>
  </si>
  <si>
    <t>Checksum</t>
  </si>
  <si>
    <t>10</t>
  </si>
  <si>
    <t>8B</t>
  </si>
  <si>
    <t>71</t>
  </si>
  <si>
    <t>Packet Header</t>
  </si>
  <si>
    <t>Slots go from 1 to 99</t>
  </si>
  <si>
    <t>63</t>
  </si>
  <si>
    <t>86</t>
  </si>
  <si>
    <t>94</t>
  </si>
  <si>
    <t>??</t>
  </si>
  <si>
    <t>1B</t>
  </si>
  <si>
    <t>88</t>
  </si>
  <si>
    <t>Style</t>
  </si>
  <si>
    <t>4B</t>
  </si>
  <si>
    <t>1</t>
  </si>
  <si>
    <t>57</t>
  </si>
  <si>
    <t>49</t>
  </si>
  <si>
    <t>12</t>
  </si>
  <si>
    <t>37</t>
  </si>
  <si>
    <t>2400 baud 8N1</t>
  </si>
  <si>
    <t>30</t>
  </si>
  <si>
    <t>20</t>
  </si>
  <si>
    <t>Start Byte</t>
  </si>
  <si>
    <t>End Byte</t>
  </si>
  <si>
    <t>NOTES:</t>
  </si>
  <si>
    <t>Slot number, style type and message all effect checksum</t>
  </si>
  <si>
    <t>Text</t>
  </si>
  <si>
    <t>T03</t>
  </si>
  <si>
    <t>TEST</t>
  </si>
  <si>
    <t>WICK</t>
  </si>
  <si>
    <t>T05</t>
  </si>
  <si>
    <t>H01</t>
  </si>
  <si>
    <t>0B</t>
  </si>
  <si>
    <t>5A</t>
  </si>
  <si>
    <t>BA</t>
  </si>
  <si>
    <t>89</t>
  </si>
  <si>
    <t>2</t>
  </si>
  <si>
    <t>2 byte checksum at end of packet</t>
  </si>
  <si>
    <t>A1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</si>
  <si>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</si>
  <si>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</si>
  <si>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</si>
  <si>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</si>
  <si>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</si>
  <si>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</si>
  <si>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</si>
  <si>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</si>
  <si>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</si>
  <si>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</si>
  <si>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7F</t>
  </si>
  <si>
    <t>06</t>
  </si>
  <si>
    <t>07</t>
  </si>
  <si>
    <t>09</t>
  </si>
  <si>
    <t>0A</t>
  </si>
  <si>
    <t>0C</t>
  </si>
  <si>
    <t>0D</t>
  </si>
  <si>
    <t>0F</t>
  </si>
  <si>
    <t>62</t>
  </si>
  <si>
    <t>70</t>
  </si>
  <si>
    <t>E9</t>
  </si>
  <si>
    <t>CB</t>
  </si>
  <si>
    <t>25</t>
  </si>
  <si>
    <t>F8</t>
  </si>
  <si>
    <t>Bytes Until Checksum</t>
  </si>
  <si>
    <t>Message Text</t>
  </si>
  <si>
    <t>Bytes Until Checksum: Add that value to that byte, and that's where checksum begins (Still Theory)</t>
  </si>
  <si>
    <t>D</t>
  </si>
  <si>
    <t>Axiom: 2-byte Checksum is a big-endian(?) number, i.e. the value of the checksum is [Byte1]*256+[Byte2].</t>
  </si>
  <si>
    <t>Axiom: Checksum value decreases by 15 for every unit increment in the slot number.</t>
  </si>
  <si>
    <t>Comment: Note the slot# is the 15th byte!! This suggests, possibly, the formula: Checksum = SUM( i=1..26, B_i * (-1)^i * i ).</t>
  </si>
  <si>
    <t>18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</si>
  <si>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</si>
  <si>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</si>
  <si>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</si>
  <si>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</si>
  <si>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</si>
  <si>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</si>
  <si>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</si>
  <si>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</si>
  <si>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</si>
  <si>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1A</t>
  </si>
  <si>
    <t>1C</t>
  </si>
  <si>
    <t>1D</t>
  </si>
  <si>
    <t>1E</t>
  </si>
  <si>
    <t>BASE 10</t>
  </si>
  <si>
    <t>BASE 16</t>
  </si>
  <si>
    <t>44</t>
  </si>
  <si>
    <t>AD</t>
  </si>
  <si>
    <t>9E</t>
  </si>
  <si>
    <t>F0</t>
  </si>
  <si>
    <t>8F</t>
  </si>
  <si>
    <t>80</t>
  </si>
  <si>
    <t>8A</t>
  </si>
  <si>
    <t>F9</t>
  </si>
  <si>
    <t>EA</t>
  </si>
  <si>
    <t>DB</t>
  </si>
  <si>
    <t>CC</t>
  </si>
  <si>
    <t>TESU</t>
  </si>
  <si>
    <t>55</t>
  </si>
  <si>
    <t>4C</t>
  </si>
  <si>
    <t>3</t>
  </si>
  <si>
    <t>4</t>
  </si>
  <si>
    <t>5</t>
  </si>
  <si>
    <t>BD</t>
  </si>
  <si>
    <t>72</t>
  </si>
  <si>
    <t>AE</t>
  </si>
  <si>
    <t>9F</t>
  </si>
  <si>
    <t>90</t>
  </si>
  <si>
    <t>81</t>
  </si>
  <si>
    <t>4A</t>
  </si>
  <si>
    <t>FA</t>
  </si>
  <si>
    <t>EB</t>
  </si>
  <si>
    <t>DC</t>
  </si>
  <si>
    <t>CD</t>
  </si>
  <si>
    <t>36</t>
  </si>
  <si>
    <t>TETT</t>
  </si>
  <si>
    <t>4E</t>
  </si>
  <si>
    <t>2C</t>
  </si>
  <si>
    <t>3F</t>
  </si>
  <si>
    <t>99</t>
  </si>
  <si>
    <t>7B</t>
  </si>
  <si>
    <t>6C</t>
  </si>
  <si>
    <t>2B</t>
  </si>
  <si>
    <t>E5</t>
  </si>
  <si>
    <t>D6</t>
  </si>
  <si>
    <t>C7</t>
  </si>
  <si>
    <t>B8</t>
  </si>
  <si>
    <t>F4</t>
  </si>
  <si>
    <t>6D</t>
  </si>
  <si>
    <t>5E</t>
  </si>
  <si>
    <t>4F</t>
  </si>
  <si>
    <t>40</t>
  </si>
  <si>
    <t>A9</t>
  </si>
  <si>
    <t>9A</t>
  </si>
  <si>
    <t>7C</t>
  </si>
  <si>
    <t>2A</t>
  </si>
  <si>
    <t>F5</t>
  </si>
  <si>
    <t>E6</t>
  </si>
  <si>
    <t>D7</t>
  </si>
  <si>
    <t>C8</t>
  </si>
  <si>
    <t>B5</t>
  </si>
  <si>
    <t>A6</t>
  </si>
  <si>
    <t>EE</t>
  </si>
  <si>
    <t>7A</t>
  </si>
  <si>
    <t>D4</t>
  </si>
  <si>
    <t>79</t>
  </si>
  <si>
    <t>EF</t>
  </si>
  <si>
    <t>RESET PACKETS - One variable: Sign Serial Number (Tested 01 - 20)</t>
  </si>
  <si>
    <t>F1</t>
  </si>
  <si>
    <t>7D</t>
  </si>
  <si>
    <t>F2</t>
  </si>
  <si>
    <t>7E</t>
  </si>
  <si>
    <t>74</t>
  </si>
  <si>
    <t>73</t>
  </si>
  <si>
    <t>F7</t>
  </si>
  <si>
    <t>F6</t>
  </si>
  <si>
    <t>85</t>
  </si>
  <si>
    <t>87</t>
  </si>
  <si>
    <t>F3</t>
  </si>
  <si>
    <t>92</t>
  </si>
  <si>
    <t>2000</t>
  </si>
  <si>
    <t>1000</t>
  </si>
  <si>
    <t>FB</t>
  </si>
  <si>
    <t>96</t>
  </si>
  <si>
    <t>3000</t>
  </si>
  <si>
    <t>500</t>
  </si>
  <si>
    <t>A4</t>
  </si>
  <si>
    <t>Seems to have 2 2 byte checksums, the 7A seems to be a constant seperator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</si>
</sst>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0"/>
      <color indexed="60"/>
      <name val="Arial"/>
      <family val="2"/>
    </font>
    <font>
      <sz val="10"/>
      <color indexed="53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 textRotation="90"/>
    </xf>
    <xf numFmtId="0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49" fontId="6" fillId="0" borderId="2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6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7"/>
  <sheetViews>
    <sheetView tabSelected="1" zoomScale="75" zoomScaleNormal="75" workbookViewId="0" topLeftCell="A115">
      <selection activeCell="A119" sqref="A119"/>
    </sheetView>
  </sheetViews>
  <sheetFormatPr defaultColWidth="9.140625" defaultRowHeight="12.75"/>
  <cols>
    <col min="1" max="1" width="4.28125" style="1" customWidth="1"/>
    <col min="2" max="2" width="5.57421875" style="1" customWidth="1"/>
    <col min="3" max="3" width="5.8515625" style="1" customWidth="1"/>
    <col min="4" max="31" width="3.28125" style="1" customWidth="1"/>
    <col min="32" max="32" width="6.00390625" style="11" bestFit="1" customWidth="1"/>
    <col min="33" max="33" width="6.57421875" style="11" bestFit="1" customWidth="1"/>
    <col min="34" max="35" width="6.57421875" style="11" customWidth="1"/>
    <col min="36" max="61" width="3.7109375" style="22" customWidth="1"/>
    <col min="62" max="16384" width="9.140625" style="1" customWidth="1"/>
  </cols>
  <sheetData>
    <row r="1" spans="1:61" ht="12.75">
      <c r="A1" s="1" t="s">
        <v>109</v>
      </c>
      <c r="D1" s="24" t="s">
        <v>110</v>
      </c>
      <c r="X1" s="2"/>
      <c r="Y1" s="2"/>
      <c r="AC1" s="2"/>
      <c r="AE1" s="26"/>
      <c r="AF1" s="11" t="s">
        <v>109</v>
      </c>
      <c r="AJ1" s="20" t="s">
        <v>39</v>
      </c>
      <c r="AK1" s="20">
        <f>1+AJ1</f>
        <v>2</v>
      </c>
      <c r="AL1" s="20">
        <f aca="true" t="shared" si="0" ref="AL1:AW1">1+AK1</f>
        <v>3</v>
      </c>
      <c r="AM1" s="20">
        <f t="shared" si="0"/>
        <v>4</v>
      </c>
      <c r="AN1" s="20">
        <f t="shared" si="0"/>
        <v>5</v>
      </c>
      <c r="AO1" s="20">
        <f t="shared" si="0"/>
        <v>6</v>
      </c>
      <c r="AP1" s="20">
        <f t="shared" si="0"/>
        <v>7</v>
      </c>
      <c r="AQ1" s="20">
        <f t="shared" si="0"/>
        <v>8</v>
      </c>
      <c r="AR1" s="20">
        <f t="shared" si="0"/>
        <v>9</v>
      </c>
      <c r="AS1" s="20">
        <f t="shared" si="0"/>
        <v>10</v>
      </c>
      <c r="AT1" s="20">
        <f t="shared" si="0"/>
        <v>11</v>
      </c>
      <c r="AU1" s="20">
        <f t="shared" si="0"/>
        <v>12</v>
      </c>
      <c r="AV1" s="20">
        <f t="shared" si="0"/>
        <v>13</v>
      </c>
      <c r="AW1" s="20">
        <f t="shared" si="0"/>
        <v>14</v>
      </c>
      <c r="AX1" s="20">
        <f>1+AW1</f>
        <v>15</v>
      </c>
      <c r="AY1" s="20">
        <f aca="true" t="shared" si="1" ref="AY1:BI1">1+AX1</f>
        <v>16</v>
      </c>
      <c r="AZ1" s="20">
        <f t="shared" si="1"/>
        <v>17</v>
      </c>
      <c r="BA1" s="20">
        <f t="shared" si="1"/>
        <v>18</v>
      </c>
      <c r="BB1" s="20">
        <f t="shared" si="1"/>
        <v>19</v>
      </c>
      <c r="BC1" s="20">
        <f t="shared" si="1"/>
        <v>20</v>
      </c>
      <c r="BD1" s="20">
        <f t="shared" si="1"/>
        <v>21</v>
      </c>
      <c r="BE1" s="20">
        <f t="shared" si="1"/>
        <v>22</v>
      </c>
      <c r="BF1" s="20">
        <f t="shared" si="1"/>
        <v>23</v>
      </c>
      <c r="BG1" s="20">
        <f t="shared" si="1"/>
        <v>24</v>
      </c>
      <c r="BH1" s="20">
        <f t="shared" si="1"/>
        <v>25</v>
      </c>
      <c r="BI1" s="20">
        <f t="shared" si="1"/>
        <v>26</v>
      </c>
    </row>
    <row r="2" spans="1:61" ht="105" thickBot="1">
      <c r="A2" s="8" t="s">
        <v>0</v>
      </c>
      <c r="B2" s="8" t="s">
        <v>37</v>
      </c>
      <c r="C2" s="8" t="s">
        <v>51</v>
      </c>
      <c r="D2" s="25" t="s">
        <v>29</v>
      </c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88</v>
      </c>
      <c r="P2" s="8"/>
      <c r="Q2" s="8" t="s">
        <v>34</v>
      </c>
      <c r="R2" s="9" t="s">
        <v>0</v>
      </c>
      <c r="S2" s="8"/>
      <c r="T2" s="8"/>
      <c r="U2" s="9" t="s">
        <v>88</v>
      </c>
      <c r="V2" s="8"/>
      <c r="W2" s="9" t="s">
        <v>37</v>
      </c>
      <c r="X2" s="9" t="s">
        <v>47</v>
      </c>
      <c r="Y2" s="8" t="s">
        <v>89</v>
      </c>
      <c r="Z2" s="8"/>
      <c r="AA2" s="8"/>
      <c r="AB2" s="8"/>
      <c r="AC2" s="9" t="s">
        <v>48</v>
      </c>
      <c r="AD2" s="8" t="s">
        <v>25</v>
      </c>
      <c r="AE2" s="27"/>
      <c r="AF2" s="12"/>
      <c r="AG2" s="14" t="s">
        <v>91</v>
      </c>
      <c r="AH2" s="28"/>
      <c r="AI2" s="28"/>
      <c r="AJ2" s="19" t="str">
        <f>"B"&amp;AJ1</f>
        <v>B1</v>
      </c>
      <c r="AK2" s="19" t="str">
        <f aca="true" t="shared" si="2" ref="AK2:AX2">"B"&amp;AK1</f>
        <v>B2</v>
      </c>
      <c r="AL2" s="19" t="str">
        <f t="shared" si="2"/>
        <v>B3</v>
      </c>
      <c r="AM2" s="19" t="str">
        <f t="shared" si="2"/>
        <v>B4</v>
      </c>
      <c r="AN2" s="19" t="str">
        <f t="shared" si="2"/>
        <v>B5</v>
      </c>
      <c r="AO2" s="19" t="str">
        <f t="shared" si="2"/>
        <v>B6</v>
      </c>
      <c r="AP2" s="19" t="str">
        <f t="shared" si="2"/>
        <v>B7</v>
      </c>
      <c r="AQ2" s="19" t="str">
        <f t="shared" si="2"/>
        <v>B8</v>
      </c>
      <c r="AR2" s="19" t="str">
        <f t="shared" si="2"/>
        <v>B9</v>
      </c>
      <c r="AS2" s="19" t="str">
        <f t="shared" si="2"/>
        <v>B10</v>
      </c>
      <c r="AT2" s="19" t="str">
        <f t="shared" si="2"/>
        <v>B11</v>
      </c>
      <c r="AU2" s="19" t="str">
        <f t="shared" si="2"/>
        <v>B12</v>
      </c>
      <c r="AV2" s="19" t="str">
        <f t="shared" si="2"/>
        <v>B13</v>
      </c>
      <c r="AW2" s="19" t="str">
        <f t="shared" si="2"/>
        <v>B14</v>
      </c>
      <c r="AX2" s="19" t="str">
        <f t="shared" si="2"/>
        <v>B15</v>
      </c>
      <c r="AY2" s="19" t="str">
        <f aca="true" t="shared" si="3" ref="AY2:BI2">"B"&amp;AY1</f>
        <v>B16</v>
      </c>
      <c r="AZ2" s="19" t="str">
        <f t="shared" si="3"/>
        <v>B17</v>
      </c>
      <c r="BA2" s="19" t="str">
        <f t="shared" si="3"/>
        <v>B18</v>
      </c>
      <c r="BB2" s="19" t="str">
        <f t="shared" si="3"/>
        <v>B19</v>
      </c>
      <c r="BC2" s="19" t="str">
        <f t="shared" si="3"/>
        <v>B20</v>
      </c>
      <c r="BD2" s="19" t="str">
        <f t="shared" si="3"/>
        <v>B21</v>
      </c>
      <c r="BE2" s="19" t="str">
        <f t="shared" si="3"/>
        <v>B22</v>
      </c>
      <c r="BF2" s="19" t="str">
        <f t="shared" si="3"/>
        <v>B23</v>
      </c>
      <c r="BG2" s="19" t="str">
        <f t="shared" si="3"/>
        <v>B24</v>
      </c>
      <c r="BH2" s="19" t="str">
        <f t="shared" si="3"/>
        <v>B25</v>
      </c>
      <c r="BI2" s="19" t="str">
        <f t="shared" si="3"/>
        <v>B26</v>
      </c>
    </row>
    <row r="3" spans="1:63" ht="12.75">
      <c r="A3" s="1">
        <v>1</v>
      </c>
      <c r="B3" s="1" t="s">
        <v>52</v>
      </c>
      <c r="C3" s="1" t="s">
        <v>53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2</v>
      </c>
      <c r="L3" s="1" t="s">
        <v>3</v>
      </c>
      <c r="M3" s="1" t="s">
        <v>3</v>
      </c>
      <c r="N3" s="1" t="s">
        <v>1</v>
      </c>
      <c r="O3" s="1" t="s">
        <v>4</v>
      </c>
      <c r="P3" s="1" t="s">
        <v>5</v>
      </c>
      <c r="Q3" s="1" t="s">
        <v>6</v>
      </c>
      <c r="R3" s="17" t="s">
        <v>7</v>
      </c>
      <c r="S3" s="1" t="s">
        <v>1</v>
      </c>
      <c r="T3" s="1" t="s">
        <v>1</v>
      </c>
      <c r="U3" s="4" t="s">
        <v>8</v>
      </c>
      <c r="V3" s="1" t="s">
        <v>1</v>
      </c>
      <c r="W3" s="4" t="s">
        <v>9</v>
      </c>
      <c r="X3" s="4" t="s">
        <v>10</v>
      </c>
      <c r="Y3" s="2" t="s">
        <v>11</v>
      </c>
      <c r="Z3" s="1" t="s">
        <v>12</v>
      </c>
      <c r="AA3" s="1" t="s">
        <v>13</v>
      </c>
      <c r="AB3" s="1" t="s">
        <v>11</v>
      </c>
      <c r="AC3" s="4" t="s">
        <v>14</v>
      </c>
      <c r="AD3" s="2" t="s">
        <v>15</v>
      </c>
      <c r="AE3" s="1" t="s">
        <v>16</v>
      </c>
      <c r="AF3" s="13">
        <f>HEX2DEC(AD3)*256+HEX2DEC(AE3)</f>
        <v>35922</v>
      </c>
      <c r="AH3" s="13">
        <f>HEX2DEC(AD3)+HEX2DEC(AE3)*256</f>
        <v>21132</v>
      </c>
      <c r="AJ3" s="21">
        <f>HEX2DEC(TRIM(D3))</f>
        <v>0</v>
      </c>
      <c r="AK3" s="21">
        <f>HEX2DEC(TRIM(E3))</f>
        <v>0</v>
      </c>
      <c r="AL3" s="21">
        <f>HEX2DEC(TRIM(F3))</f>
        <v>0</v>
      </c>
      <c r="AM3" s="21">
        <f>HEX2DEC(TRIM(G3))</f>
        <v>0</v>
      </c>
      <c r="AN3" s="21">
        <f>HEX2DEC(TRIM(H3))</f>
        <v>0</v>
      </c>
      <c r="AO3" s="21">
        <f>HEX2DEC(TRIM(I3))</f>
        <v>0</v>
      </c>
      <c r="AP3" s="21">
        <f>HEX2DEC(TRIM(J3))</f>
        <v>0</v>
      </c>
      <c r="AQ3" s="21">
        <f>HEX2DEC(TRIM(K3))</f>
        <v>255</v>
      </c>
      <c r="AR3" s="21">
        <f>HEX2DEC(TRIM(L3))</f>
        <v>53</v>
      </c>
      <c r="AS3" s="21">
        <f>HEX2DEC(TRIM(M3))</f>
        <v>53</v>
      </c>
      <c r="AT3" s="21">
        <f>HEX2DEC(TRIM(N3))</f>
        <v>0</v>
      </c>
      <c r="AU3" s="21">
        <f>HEX2DEC(TRIM(O3))</f>
        <v>14</v>
      </c>
      <c r="AV3" s="21">
        <f>HEX2DEC(TRIM(P3))</f>
        <v>218</v>
      </c>
      <c r="AW3" s="21">
        <f>HEX2DEC(TRIM(Q3))</f>
        <v>188</v>
      </c>
      <c r="AX3" s="21">
        <f>HEX2DEC(TRIM(R3))</f>
        <v>1</v>
      </c>
      <c r="AY3" s="21">
        <f>HEX2DEC(TRIM(S3))</f>
        <v>0</v>
      </c>
      <c r="AZ3" s="21">
        <f>HEX2DEC(TRIM(T3))</f>
        <v>0</v>
      </c>
      <c r="BA3" s="21">
        <f>HEX2DEC(TRIM(U3))</f>
        <v>8</v>
      </c>
      <c r="BB3" s="21">
        <f>HEX2DEC(TRIM(V3))</f>
        <v>0</v>
      </c>
      <c r="BC3" s="21">
        <f>HEX2DEC(TRIM(W3))</f>
        <v>25</v>
      </c>
      <c r="BD3" s="21">
        <f>HEX2DEC(TRIM(X3))</f>
        <v>2</v>
      </c>
      <c r="BE3" s="21">
        <f>HEX2DEC(TRIM(Y3))</f>
        <v>84</v>
      </c>
      <c r="BF3" s="21">
        <f>HEX2DEC(TRIM(Z3))</f>
        <v>69</v>
      </c>
      <c r="BG3" s="21">
        <f>HEX2DEC(TRIM(AA3))</f>
        <v>83</v>
      </c>
      <c r="BH3" s="21">
        <f>HEX2DEC(TRIM(AB3))</f>
        <v>84</v>
      </c>
      <c r="BI3" s="21">
        <f>HEX2DEC(TRIM(AC3))</f>
        <v>31</v>
      </c>
      <c r="BJ3" s="10">
        <f>AJ3-2*AK3+3*AL3-4*AM3+5*AN3-6*AO3+7*AP3-8*AQ3+9*AR3-10*AS3+11*AT3-12*AU3+13*AV3-14*AW3+15*AX3-16*AY3+17*AZ3-18*BA3+19*BB3-20*BC3+21*BD3-22*BE3+23*BF3-24*BG3+25*BH3-26*BI3</f>
        <v>-3605</v>
      </c>
      <c r="BK3" s="10">
        <f>AF3+BJ3</f>
        <v>32317</v>
      </c>
    </row>
    <row r="4" spans="1:64" ht="12.75">
      <c r="A4" s="1">
        <v>2</v>
      </c>
      <c r="B4" s="1" t="s">
        <v>52</v>
      </c>
      <c r="C4" s="1" t="s">
        <v>53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3</v>
      </c>
      <c r="M4" s="1" t="s">
        <v>3</v>
      </c>
      <c r="N4" s="1" t="s">
        <v>1</v>
      </c>
      <c r="O4" s="1" t="s">
        <v>4</v>
      </c>
      <c r="P4" s="1" t="s">
        <v>5</v>
      </c>
      <c r="Q4" s="1" t="s">
        <v>6</v>
      </c>
      <c r="R4" s="17" t="s">
        <v>10</v>
      </c>
      <c r="S4" s="1" t="s">
        <v>1</v>
      </c>
      <c r="T4" s="1" t="s">
        <v>1</v>
      </c>
      <c r="U4" s="4" t="s">
        <v>8</v>
      </c>
      <c r="V4" s="1" t="s">
        <v>1</v>
      </c>
      <c r="W4" s="4" t="s">
        <v>9</v>
      </c>
      <c r="X4" s="4" t="s">
        <v>10</v>
      </c>
      <c r="Y4" s="2" t="s">
        <v>11</v>
      </c>
      <c r="Z4" s="1" t="s">
        <v>12</v>
      </c>
      <c r="AA4" s="1" t="s">
        <v>13</v>
      </c>
      <c r="AB4" s="1" t="s">
        <v>11</v>
      </c>
      <c r="AC4" s="4" t="s">
        <v>14</v>
      </c>
      <c r="AD4" s="2" t="s">
        <v>15</v>
      </c>
      <c r="AE4" s="1" t="s">
        <v>21</v>
      </c>
      <c r="AF4" s="13">
        <f>HEX2DEC(AD4)*256+HEX2DEC(AE4)</f>
        <v>35907</v>
      </c>
      <c r="AG4" s="13">
        <f>AF4-AF3</f>
        <v>-15</v>
      </c>
      <c r="AH4" s="13">
        <f>HEX2DEC(AD4)+HEX2DEC(AE4)*256</f>
        <v>17292</v>
      </c>
      <c r="AI4" s="13">
        <f>AH4-AH3</f>
        <v>-3840</v>
      </c>
      <c r="AJ4" s="21">
        <f>HEX2DEC(TRIM(D4))</f>
        <v>0</v>
      </c>
      <c r="AK4" s="21">
        <f>HEX2DEC(TRIM(E4))</f>
        <v>0</v>
      </c>
      <c r="AL4" s="21">
        <f>HEX2DEC(TRIM(F4))</f>
        <v>0</v>
      </c>
      <c r="AM4" s="21">
        <f>HEX2DEC(TRIM(G4))</f>
        <v>0</v>
      </c>
      <c r="AN4" s="21">
        <f>HEX2DEC(TRIM(H4))</f>
        <v>0</v>
      </c>
      <c r="AO4" s="21">
        <f>HEX2DEC(TRIM(I4))</f>
        <v>0</v>
      </c>
      <c r="AP4" s="21">
        <f>HEX2DEC(TRIM(J4))</f>
        <v>0</v>
      </c>
      <c r="AQ4" s="21">
        <f>HEX2DEC(TRIM(K4))</f>
        <v>255</v>
      </c>
      <c r="AR4" s="21">
        <f>HEX2DEC(TRIM(L4))</f>
        <v>53</v>
      </c>
      <c r="AS4" s="21">
        <f>HEX2DEC(TRIM(M4))</f>
        <v>53</v>
      </c>
      <c r="AT4" s="21">
        <f>HEX2DEC(TRIM(N4))</f>
        <v>0</v>
      </c>
      <c r="AU4" s="21">
        <f>HEX2DEC(TRIM(O4))</f>
        <v>14</v>
      </c>
      <c r="AV4" s="21">
        <f>HEX2DEC(TRIM(P4))</f>
        <v>218</v>
      </c>
      <c r="AW4" s="21">
        <f>HEX2DEC(TRIM(Q4))</f>
        <v>188</v>
      </c>
      <c r="AX4" s="21">
        <f>HEX2DEC(TRIM(R4))</f>
        <v>2</v>
      </c>
      <c r="AY4" s="21">
        <f>HEX2DEC(TRIM(S4))</f>
        <v>0</v>
      </c>
      <c r="AZ4" s="21">
        <f>HEX2DEC(TRIM(T4))</f>
        <v>0</v>
      </c>
      <c r="BA4" s="21">
        <f>HEX2DEC(TRIM(U4))</f>
        <v>8</v>
      </c>
      <c r="BB4" s="21">
        <f>HEX2DEC(TRIM(V4))</f>
        <v>0</v>
      </c>
      <c r="BC4" s="21">
        <f>HEX2DEC(TRIM(W4))</f>
        <v>25</v>
      </c>
      <c r="BD4" s="21">
        <f>HEX2DEC(TRIM(X4))</f>
        <v>2</v>
      </c>
      <c r="BE4" s="21">
        <f>HEX2DEC(TRIM(Y4))</f>
        <v>84</v>
      </c>
      <c r="BF4" s="21">
        <f>HEX2DEC(TRIM(Z4))</f>
        <v>69</v>
      </c>
      <c r="BG4" s="21">
        <f>HEX2DEC(TRIM(AA4))</f>
        <v>83</v>
      </c>
      <c r="BH4" s="21">
        <f>HEX2DEC(TRIM(AB4))</f>
        <v>84</v>
      </c>
      <c r="BI4" s="21">
        <f>HEX2DEC(TRIM(AC4))</f>
        <v>31</v>
      </c>
      <c r="BJ4" s="10">
        <f>AJ4-2*AK4+3*AL4-4*AM4+5*AN4-6*AO4+7*AP4-8*AQ4+9*AR4-10*AS4+11*AT4-12*AU4+13*AV4-14*AW4+15*AX4-16*AY4+17*AZ4-18*BA4+19*BB4-20*BC4+21*BD4-22*BE4+23*BF4-24*BG4+25*BH4-26*BI4</f>
        <v>-3590</v>
      </c>
      <c r="BK4" s="10">
        <f>AF4+BJ4</f>
        <v>32317</v>
      </c>
      <c r="BL4" s="13">
        <f>BK4-BK3</f>
        <v>0</v>
      </c>
    </row>
    <row r="5" spans="1:64" ht="12.75">
      <c r="A5" s="1">
        <v>3</v>
      </c>
      <c r="B5" s="1" t="s">
        <v>52</v>
      </c>
      <c r="C5" s="1" t="s">
        <v>53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1" t="s">
        <v>2</v>
      </c>
      <c r="L5" s="1" t="s">
        <v>3</v>
      </c>
      <c r="M5" s="1" t="s">
        <v>3</v>
      </c>
      <c r="N5" s="1" t="s">
        <v>1</v>
      </c>
      <c r="O5" s="1" t="s">
        <v>4</v>
      </c>
      <c r="P5" s="1" t="s">
        <v>5</v>
      </c>
      <c r="Q5" s="1" t="s">
        <v>6</v>
      </c>
      <c r="R5" s="17" t="s">
        <v>17</v>
      </c>
      <c r="S5" s="1" t="s">
        <v>1</v>
      </c>
      <c r="T5" s="1" t="s">
        <v>1</v>
      </c>
      <c r="U5" s="4" t="s">
        <v>8</v>
      </c>
      <c r="V5" s="1" t="s">
        <v>1</v>
      </c>
      <c r="W5" s="4" t="s">
        <v>9</v>
      </c>
      <c r="X5" s="4" t="s">
        <v>10</v>
      </c>
      <c r="Y5" s="2" t="s">
        <v>11</v>
      </c>
      <c r="Z5" s="1" t="s">
        <v>12</v>
      </c>
      <c r="AA5" s="1" t="s">
        <v>13</v>
      </c>
      <c r="AB5" s="1" t="s">
        <v>11</v>
      </c>
      <c r="AC5" s="4" t="s">
        <v>14</v>
      </c>
      <c r="AD5" s="2" t="s">
        <v>15</v>
      </c>
      <c r="AE5" s="1" t="s">
        <v>22</v>
      </c>
      <c r="AF5" s="13">
        <f>HEX2DEC(AD5)*256+HEX2DEC(AE5)</f>
        <v>35892</v>
      </c>
      <c r="AG5" s="13">
        <f aca="true" t="shared" si="4" ref="AG5:AG18">AF5-AF4</f>
        <v>-15</v>
      </c>
      <c r="AH5" s="13">
        <f>HEX2DEC(AD5)+HEX2DEC(AE5)*256</f>
        <v>13452</v>
      </c>
      <c r="AI5" s="13">
        <f>AH5-AH4</f>
        <v>-3840</v>
      </c>
      <c r="AJ5" s="21">
        <f>HEX2DEC(TRIM(D5))</f>
        <v>0</v>
      </c>
      <c r="AK5" s="21">
        <f>HEX2DEC(TRIM(E5))</f>
        <v>0</v>
      </c>
      <c r="AL5" s="21">
        <f>HEX2DEC(TRIM(F5))</f>
        <v>0</v>
      </c>
      <c r="AM5" s="21">
        <f>HEX2DEC(TRIM(G5))</f>
        <v>0</v>
      </c>
      <c r="AN5" s="21">
        <f>HEX2DEC(TRIM(H5))</f>
        <v>0</v>
      </c>
      <c r="AO5" s="21">
        <f>HEX2DEC(TRIM(I5))</f>
        <v>0</v>
      </c>
      <c r="AP5" s="21">
        <f>HEX2DEC(TRIM(J5))</f>
        <v>0</v>
      </c>
      <c r="AQ5" s="21">
        <f>HEX2DEC(TRIM(K5))</f>
        <v>255</v>
      </c>
      <c r="AR5" s="21">
        <f>HEX2DEC(TRIM(L5))</f>
        <v>53</v>
      </c>
      <c r="AS5" s="21">
        <f>HEX2DEC(TRIM(M5))</f>
        <v>53</v>
      </c>
      <c r="AT5" s="21">
        <f>HEX2DEC(TRIM(N5))</f>
        <v>0</v>
      </c>
      <c r="AU5" s="21">
        <f>HEX2DEC(TRIM(O5))</f>
        <v>14</v>
      </c>
      <c r="AV5" s="21">
        <f>HEX2DEC(TRIM(P5))</f>
        <v>218</v>
      </c>
      <c r="AW5" s="21">
        <f>HEX2DEC(TRIM(Q5))</f>
        <v>188</v>
      </c>
      <c r="AX5" s="21">
        <f>HEX2DEC(TRIM(R5))</f>
        <v>3</v>
      </c>
      <c r="AY5" s="21">
        <f>HEX2DEC(TRIM(S5))</f>
        <v>0</v>
      </c>
      <c r="AZ5" s="21">
        <f>HEX2DEC(TRIM(T5))</f>
        <v>0</v>
      </c>
      <c r="BA5" s="21">
        <f>HEX2DEC(TRIM(U5))</f>
        <v>8</v>
      </c>
      <c r="BB5" s="21">
        <f>HEX2DEC(TRIM(V5))</f>
        <v>0</v>
      </c>
      <c r="BC5" s="21">
        <f>HEX2DEC(TRIM(W5))</f>
        <v>25</v>
      </c>
      <c r="BD5" s="21">
        <f>HEX2DEC(TRIM(X5))</f>
        <v>2</v>
      </c>
      <c r="BE5" s="21">
        <f>HEX2DEC(TRIM(Y5))</f>
        <v>84</v>
      </c>
      <c r="BF5" s="21">
        <f>HEX2DEC(TRIM(Z5))</f>
        <v>69</v>
      </c>
      <c r="BG5" s="21">
        <f>HEX2DEC(TRIM(AA5))</f>
        <v>83</v>
      </c>
      <c r="BH5" s="21">
        <f>HEX2DEC(TRIM(AB5))</f>
        <v>84</v>
      </c>
      <c r="BI5" s="21">
        <f>HEX2DEC(TRIM(AC5))</f>
        <v>31</v>
      </c>
      <c r="BJ5" s="10">
        <f>AJ5-2*AK5+3*AL5-4*AM5+5*AN5-6*AO5+7*AP5-8*AQ5+9*AR5-10*AS5+11*AT5-12*AU5+13*AV5-14*AW5+15*AX5-16*AY5+17*AZ5-18*BA5+19*BB5-20*BC5+21*BD5-22*BE5+23*BF5-24*BG5+25*BH5-26*BI5</f>
        <v>-3575</v>
      </c>
      <c r="BK5" s="10">
        <f>AF5+BJ5</f>
        <v>32317</v>
      </c>
      <c r="BL5" s="13">
        <f aca="true" t="shared" si="5" ref="BL5:BL18">BK5-BK4</f>
        <v>0</v>
      </c>
    </row>
    <row r="6" spans="1:64" ht="12.75">
      <c r="A6" s="1">
        <v>4</v>
      </c>
      <c r="B6" s="1" t="s">
        <v>52</v>
      </c>
      <c r="C6" s="1" t="s">
        <v>53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2</v>
      </c>
      <c r="L6" s="1" t="s">
        <v>3</v>
      </c>
      <c r="M6" s="1" t="s">
        <v>3</v>
      </c>
      <c r="N6" s="1" t="s">
        <v>1</v>
      </c>
      <c r="O6" s="1" t="s">
        <v>4</v>
      </c>
      <c r="P6" s="1" t="s">
        <v>5</v>
      </c>
      <c r="Q6" s="1" t="s">
        <v>6</v>
      </c>
      <c r="R6" s="17" t="s">
        <v>18</v>
      </c>
      <c r="S6" s="1" t="s">
        <v>1</v>
      </c>
      <c r="T6" s="1" t="s">
        <v>1</v>
      </c>
      <c r="U6" s="4" t="s">
        <v>8</v>
      </c>
      <c r="V6" s="1" t="s">
        <v>1</v>
      </c>
      <c r="W6" s="4" t="s">
        <v>9</v>
      </c>
      <c r="X6" s="4" t="s">
        <v>10</v>
      </c>
      <c r="Y6" s="2" t="s">
        <v>11</v>
      </c>
      <c r="Z6" s="1" t="s">
        <v>12</v>
      </c>
      <c r="AA6" s="1" t="s">
        <v>13</v>
      </c>
      <c r="AB6" s="1" t="s">
        <v>11</v>
      </c>
      <c r="AC6" s="4" t="s">
        <v>14</v>
      </c>
      <c r="AD6" s="2" t="s">
        <v>15</v>
      </c>
      <c r="AE6" s="1" t="s">
        <v>23</v>
      </c>
      <c r="AF6" s="13">
        <f>HEX2DEC(AD6)*256+HEX2DEC(AE6)</f>
        <v>35997</v>
      </c>
      <c r="AG6" s="13">
        <f t="shared" si="4"/>
        <v>105</v>
      </c>
      <c r="AH6" s="13">
        <f>HEX2DEC(AD6)+HEX2DEC(AE6)*256</f>
        <v>40332</v>
      </c>
      <c r="AI6" s="13">
        <f>AH6-AH5</f>
        <v>26880</v>
      </c>
      <c r="AJ6" s="21">
        <f>HEX2DEC(TRIM(D6))</f>
        <v>0</v>
      </c>
      <c r="AK6" s="21">
        <f>HEX2DEC(TRIM(E6))</f>
        <v>0</v>
      </c>
      <c r="AL6" s="21">
        <f>HEX2DEC(TRIM(F6))</f>
        <v>0</v>
      </c>
      <c r="AM6" s="21">
        <f>HEX2DEC(TRIM(G6))</f>
        <v>0</v>
      </c>
      <c r="AN6" s="21">
        <f>HEX2DEC(TRIM(H6))</f>
        <v>0</v>
      </c>
      <c r="AO6" s="21">
        <f>HEX2DEC(TRIM(I6))</f>
        <v>0</v>
      </c>
      <c r="AP6" s="21">
        <f>HEX2DEC(TRIM(J6))</f>
        <v>0</v>
      </c>
      <c r="AQ6" s="21">
        <f>HEX2DEC(TRIM(K6))</f>
        <v>255</v>
      </c>
      <c r="AR6" s="21">
        <f>HEX2DEC(TRIM(L6))</f>
        <v>53</v>
      </c>
      <c r="AS6" s="21">
        <f>HEX2DEC(TRIM(M6))</f>
        <v>53</v>
      </c>
      <c r="AT6" s="21">
        <f>HEX2DEC(TRIM(N6))</f>
        <v>0</v>
      </c>
      <c r="AU6" s="21">
        <f>HEX2DEC(TRIM(O6))</f>
        <v>14</v>
      </c>
      <c r="AV6" s="21">
        <f>HEX2DEC(TRIM(P6))</f>
        <v>218</v>
      </c>
      <c r="AW6" s="21">
        <f>HEX2DEC(TRIM(Q6))</f>
        <v>188</v>
      </c>
      <c r="AX6" s="21">
        <f>HEX2DEC(TRIM(R6))</f>
        <v>4</v>
      </c>
      <c r="AY6" s="21">
        <f>HEX2DEC(TRIM(S6))</f>
        <v>0</v>
      </c>
      <c r="AZ6" s="21">
        <f>HEX2DEC(TRIM(T6))</f>
        <v>0</v>
      </c>
      <c r="BA6" s="21">
        <f>HEX2DEC(TRIM(U6))</f>
        <v>8</v>
      </c>
      <c r="BB6" s="21">
        <f>HEX2DEC(TRIM(V6))</f>
        <v>0</v>
      </c>
      <c r="BC6" s="21">
        <f>HEX2DEC(TRIM(W6))</f>
        <v>25</v>
      </c>
      <c r="BD6" s="21">
        <f>HEX2DEC(TRIM(X6))</f>
        <v>2</v>
      </c>
      <c r="BE6" s="21">
        <f>HEX2DEC(TRIM(Y6))</f>
        <v>84</v>
      </c>
      <c r="BF6" s="21">
        <f>HEX2DEC(TRIM(Z6))</f>
        <v>69</v>
      </c>
      <c r="BG6" s="21">
        <f>HEX2DEC(TRIM(AA6))</f>
        <v>83</v>
      </c>
      <c r="BH6" s="21">
        <f>HEX2DEC(TRIM(AB6))</f>
        <v>84</v>
      </c>
      <c r="BI6" s="21">
        <f>HEX2DEC(TRIM(AC6))</f>
        <v>31</v>
      </c>
      <c r="BJ6" s="10">
        <f>AJ6-2*AK6+3*AL6-4*AM6+5*AN6-6*AO6+7*AP6-8*AQ6+9*AR6-10*AS6+11*AT6-12*AU6+13*AV6-14*AW6+15*AX6-16*AY6+17*AZ6-18*BA6+19*BB6-20*BC6+21*BD6-22*BE6+23*BF6-24*BG6+25*BH6-26*BI6</f>
        <v>-3560</v>
      </c>
      <c r="BK6" s="10">
        <f>AF6+BJ6</f>
        <v>32437</v>
      </c>
      <c r="BL6" s="13">
        <f t="shared" si="5"/>
        <v>120</v>
      </c>
    </row>
    <row r="7" spans="1:64" ht="12.75">
      <c r="A7" s="1">
        <v>5</v>
      </c>
      <c r="B7" s="1" t="s">
        <v>52</v>
      </c>
      <c r="C7" s="1" t="s">
        <v>53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2</v>
      </c>
      <c r="L7" s="1" t="s">
        <v>3</v>
      </c>
      <c r="M7" s="1" t="s">
        <v>3</v>
      </c>
      <c r="N7" s="1" t="s">
        <v>1</v>
      </c>
      <c r="O7" s="1" t="s">
        <v>4</v>
      </c>
      <c r="P7" s="1" t="s">
        <v>5</v>
      </c>
      <c r="Q7" s="1" t="s">
        <v>6</v>
      </c>
      <c r="R7" s="17" t="s">
        <v>19</v>
      </c>
      <c r="S7" s="1" t="s">
        <v>1</v>
      </c>
      <c r="T7" s="1" t="s">
        <v>1</v>
      </c>
      <c r="U7" s="4" t="s">
        <v>8</v>
      </c>
      <c r="V7" s="1" t="s">
        <v>1</v>
      </c>
      <c r="W7" s="4" t="s">
        <v>9</v>
      </c>
      <c r="X7" s="4" t="s">
        <v>10</v>
      </c>
      <c r="Y7" s="2" t="s">
        <v>11</v>
      </c>
      <c r="Z7" s="1" t="s">
        <v>12</v>
      </c>
      <c r="AA7" s="1" t="s">
        <v>13</v>
      </c>
      <c r="AB7" s="1" t="s">
        <v>11</v>
      </c>
      <c r="AC7" s="4" t="s">
        <v>14</v>
      </c>
      <c r="AD7" s="2" t="s">
        <v>15</v>
      </c>
      <c r="AE7" s="1" t="s">
        <v>24</v>
      </c>
      <c r="AF7" s="13">
        <f>HEX2DEC(AD7)*256+HEX2DEC(AE7)</f>
        <v>35982</v>
      </c>
      <c r="AG7" s="13">
        <f t="shared" si="4"/>
        <v>-15</v>
      </c>
      <c r="AH7" s="13">
        <f>HEX2DEC(AD7)+HEX2DEC(AE7)*256</f>
        <v>36492</v>
      </c>
      <c r="AI7" s="13">
        <f>AH7-AH6</f>
        <v>-3840</v>
      </c>
      <c r="AJ7" s="21">
        <f>HEX2DEC(TRIM(D7))</f>
        <v>0</v>
      </c>
      <c r="AK7" s="21">
        <f>HEX2DEC(TRIM(E7))</f>
        <v>0</v>
      </c>
      <c r="AL7" s="21">
        <f>HEX2DEC(TRIM(F7))</f>
        <v>0</v>
      </c>
      <c r="AM7" s="21">
        <f>HEX2DEC(TRIM(G7))</f>
        <v>0</v>
      </c>
      <c r="AN7" s="21">
        <f>HEX2DEC(TRIM(H7))</f>
        <v>0</v>
      </c>
      <c r="AO7" s="21">
        <f>HEX2DEC(TRIM(I7))</f>
        <v>0</v>
      </c>
      <c r="AP7" s="21">
        <f>HEX2DEC(TRIM(J7))</f>
        <v>0</v>
      </c>
      <c r="AQ7" s="21">
        <f>HEX2DEC(TRIM(K7))</f>
        <v>255</v>
      </c>
      <c r="AR7" s="21">
        <f>HEX2DEC(TRIM(L7))</f>
        <v>53</v>
      </c>
      <c r="AS7" s="21">
        <f>HEX2DEC(TRIM(M7))</f>
        <v>53</v>
      </c>
      <c r="AT7" s="21">
        <f>HEX2DEC(TRIM(N7))</f>
        <v>0</v>
      </c>
      <c r="AU7" s="21">
        <f>HEX2DEC(TRIM(O7))</f>
        <v>14</v>
      </c>
      <c r="AV7" s="21">
        <f>HEX2DEC(TRIM(P7))</f>
        <v>218</v>
      </c>
      <c r="AW7" s="21">
        <f>HEX2DEC(TRIM(Q7))</f>
        <v>188</v>
      </c>
      <c r="AX7" s="21">
        <f>HEX2DEC(TRIM(R7))</f>
        <v>5</v>
      </c>
      <c r="AY7" s="21">
        <f>HEX2DEC(TRIM(S7))</f>
        <v>0</v>
      </c>
      <c r="AZ7" s="21">
        <f>HEX2DEC(TRIM(T7))</f>
        <v>0</v>
      </c>
      <c r="BA7" s="21">
        <f>HEX2DEC(TRIM(U7))</f>
        <v>8</v>
      </c>
      <c r="BB7" s="21">
        <f>HEX2DEC(TRIM(V7))</f>
        <v>0</v>
      </c>
      <c r="BC7" s="21">
        <f>HEX2DEC(TRIM(W7))</f>
        <v>25</v>
      </c>
      <c r="BD7" s="21">
        <f>HEX2DEC(TRIM(X7))</f>
        <v>2</v>
      </c>
      <c r="BE7" s="21">
        <f>HEX2DEC(TRIM(Y7))</f>
        <v>84</v>
      </c>
      <c r="BF7" s="21">
        <f>HEX2DEC(TRIM(Z7))</f>
        <v>69</v>
      </c>
      <c r="BG7" s="21">
        <f>HEX2DEC(TRIM(AA7))</f>
        <v>83</v>
      </c>
      <c r="BH7" s="21">
        <f>HEX2DEC(TRIM(AB7))</f>
        <v>84</v>
      </c>
      <c r="BI7" s="21">
        <f>HEX2DEC(TRIM(AC7))</f>
        <v>31</v>
      </c>
      <c r="BJ7" s="10">
        <f>AJ7-2*AK7+3*AL7-4*AM7+5*AN7-6*AO7+7*AP7-8*AQ7+9*AR7-10*AS7+11*AT7-12*AU7+13*AV7-14*AW7+15*AX7-16*AY7+17*AZ7-18*BA7+19*BB7-20*BC7+21*BD7-22*BE7+23*BF7-24*BG7+25*BH7-26*BI7</f>
        <v>-3545</v>
      </c>
      <c r="BK7" s="10">
        <f>AF7+BJ7</f>
        <v>32437</v>
      </c>
      <c r="BL7" s="13">
        <f t="shared" si="5"/>
        <v>0</v>
      </c>
    </row>
    <row r="8" spans="1:64" ht="12.75">
      <c r="A8" s="1" t="s">
        <v>64</v>
      </c>
      <c r="B8" s="1" t="s">
        <v>52</v>
      </c>
      <c r="C8" s="1" t="s">
        <v>53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2</v>
      </c>
      <c r="L8" s="1" t="s">
        <v>3</v>
      </c>
      <c r="M8" s="1" t="s">
        <v>3</v>
      </c>
      <c r="N8" s="1" t="s">
        <v>1</v>
      </c>
      <c r="O8" s="1" t="s">
        <v>4</v>
      </c>
      <c r="P8" s="1" t="s">
        <v>5</v>
      </c>
      <c r="Q8" s="1" t="s">
        <v>6</v>
      </c>
      <c r="R8" s="17" t="s">
        <v>75</v>
      </c>
      <c r="S8" s="1" t="s">
        <v>1</v>
      </c>
      <c r="T8" s="1" t="s">
        <v>1</v>
      </c>
      <c r="U8" s="4" t="s">
        <v>8</v>
      </c>
      <c r="V8" s="1" t="s">
        <v>1</v>
      </c>
      <c r="W8" s="4" t="s">
        <v>9</v>
      </c>
      <c r="X8" s="4" t="s">
        <v>10</v>
      </c>
      <c r="Y8" s="2" t="s">
        <v>11</v>
      </c>
      <c r="Z8" s="1" t="s">
        <v>12</v>
      </c>
      <c r="AA8" s="1" t="s">
        <v>13</v>
      </c>
      <c r="AB8" s="1" t="s">
        <v>11</v>
      </c>
      <c r="AC8" s="4" t="s">
        <v>14</v>
      </c>
      <c r="AD8" s="2" t="s">
        <v>15</v>
      </c>
      <c r="AE8" s="1" t="s">
        <v>74</v>
      </c>
      <c r="AF8" s="13">
        <f>HEX2DEC(AD8)*256+HEX2DEC(AE8)</f>
        <v>35967</v>
      </c>
      <c r="AG8" s="13">
        <f t="shared" si="4"/>
        <v>-15</v>
      </c>
      <c r="AH8" s="13">
        <f>HEX2DEC(AD8)+HEX2DEC(AE8)*256</f>
        <v>32652</v>
      </c>
      <c r="AI8" s="13">
        <f>AH8-AH7</f>
        <v>-3840</v>
      </c>
      <c r="AJ8" s="21">
        <f>HEX2DEC(TRIM(D8))</f>
        <v>0</v>
      </c>
      <c r="AK8" s="21">
        <f>HEX2DEC(TRIM(E8))</f>
        <v>0</v>
      </c>
      <c r="AL8" s="21">
        <f>HEX2DEC(TRIM(F8))</f>
        <v>0</v>
      </c>
      <c r="AM8" s="21">
        <f>HEX2DEC(TRIM(G8))</f>
        <v>0</v>
      </c>
      <c r="AN8" s="21">
        <f>HEX2DEC(TRIM(H8))</f>
        <v>0</v>
      </c>
      <c r="AO8" s="21">
        <f>HEX2DEC(TRIM(I8))</f>
        <v>0</v>
      </c>
      <c r="AP8" s="21">
        <f>HEX2DEC(TRIM(J8))</f>
        <v>0</v>
      </c>
      <c r="AQ8" s="21">
        <f>HEX2DEC(TRIM(K8))</f>
        <v>255</v>
      </c>
      <c r="AR8" s="21">
        <f>HEX2DEC(TRIM(L8))</f>
        <v>53</v>
      </c>
      <c r="AS8" s="21">
        <f>HEX2DEC(TRIM(M8))</f>
        <v>53</v>
      </c>
      <c r="AT8" s="21">
        <f>HEX2DEC(TRIM(N8))</f>
        <v>0</v>
      </c>
      <c r="AU8" s="21">
        <f>HEX2DEC(TRIM(O8))</f>
        <v>14</v>
      </c>
      <c r="AV8" s="21">
        <f>HEX2DEC(TRIM(P8))</f>
        <v>218</v>
      </c>
      <c r="AW8" s="21">
        <f>HEX2DEC(TRIM(Q8))</f>
        <v>188</v>
      </c>
      <c r="AX8" s="21">
        <f>HEX2DEC(TRIM(R8))</f>
        <v>6</v>
      </c>
      <c r="AY8" s="21">
        <f>HEX2DEC(TRIM(S8))</f>
        <v>0</v>
      </c>
      <c r="AZ8" s="21">
        <f>HEX2DEC(TRIM(T8))</f>
        <v>0</v>
      </c>
      <c r="BA8" s="21">
        <f>HEX2DEC(TRIM(U8))</f>
        <v>8</v>
      </c>
      <c r="BB8" s="21">
        <f>HEX2DEC(TRIM(V8))</f>
        <v>0</v>
      </c>
      <c r="BC8" s="21">
        <f>HEX2DEC(TRIM(W8))</f>
        <v>25</v>
      </c>
      <c r="BD8" s="21">
        <f>HEX2DEC(TRIM(X8))</f>
        <v>2</v>
      </c>
      <c r="BE8" s="21">
        <f>HEX2DEC(TRIM(Y8))</f>
        <v>84</v>
      </c>
      <c r="BF8" s="21">
        <f>HEX2DEC(TRIM(Z8))</f>
        <v>69</v>
      </c>
      <c r="BG8" s="21">
        <f>HEX2DEC(TRIM(AA8))</f>
        <v>83</v>
      </c>
      <c r="BH8" s="21">
        <f>HEX2DEC(TRIM(AB8))</f>
        <v>84</v>
      </c>
      <c r="BI8" s="21">
        <f>HEX2DEC(TRIM(AC8))</f>
        <v>31</v>
      </c>
      <c r="BJ8" s="10">
        <f>AJ8-2*AK8+3*AL8-4*AM8+5*AN8-6*AO8+7*AP8-8*AQ8+9*AR8-10*AS8+11*AT8-12*AU8+13*AV8-14*AW8+15*AX8-16*AY8+17*AZ8-18*BA8+19*BB8-20*BC8+21*BD8-22*BE8+23*BF8-24*BG8+25*BH8-26*BI8</f>
        <v>-3530</v>
      </c>
      <c r="BK8" s="10">
        <f>AF8+BJ8</f>
        <v>32437</v>
      </c>
      <c r="BL8" s="13">
        <f t="shared" si="5"/>
        <v>0</v>
      </c>
    </row>
    <row r="9" spans="1:64" ht="12.75">
      <c r="A9" s="1" t="s">
        <v>65</v>
      </c>
      <c r="B9" s="1" t="s">
        <v>52</v>
      </c>
      <c r="C9" s="1" t="s">
        <v>53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2</v>
      </c>
      <c r="L9" s="1" t="s">
        <v>3</v>
      </c>
      <c r="M9" s="1" t="s">
        <v>3</v>
      </c>
      <c r="N9" s="1" t="s">
        <v>1</v>
      </c>
      <c r="O9" s="1" t="s">
        <v>4</v>
      </c>
      <c r="P9" s="1" t="s">
        <v>5</v>
      </c>
      <c r="Q9" s="1" t="s">
        <v>6</v>
      </c>
      <c r="R9" s="17" t="s">
        <v>76</v>
      </c>
      <c r="S9" s="1" t="s">
        <v>1</v>
      </c>
      <c r="T9" s="1" t="s">
        <v>1</v>
      </c>
      <c r="U9" s="4" t="s">
        <v>8</v>
      </c>
      <c r="V9" s="1" t="s">
        <v>1</v>
      </c>
      <c r="W9" s="4" t="s">
        <v>9</v>
      </c>
      <c r="X9" s="4" t="s">
        <v>10</v>
      </c>
      <c r="Y9" s="2" t="s">
        <v>11</v>
      </c>
      <c r="Z9" s="1" t="s">
        <v>12</v>
      </c>
      <c r="AA9" s="1" t="s">
        <v>13</v>
      </c>
      <c r="AB9" s="1" t="s">
        <v>11</v>
      </c>
      <c r="AC9" s="4" t="s">
        <v>14</v>
      </c>
      <c r="AD9" s="2" t="s">
        <v>15</v>
      </c>
      <c r="AE9" s="1" t="s">
        <v>83</v>
      </c>
      <c r="AF9" s="13">
        <f>HEX2DEC(AD9)*256+HEX2DEC(AE9)</f>
        <v>35952</v>
      </c>
      <c r="AG9" s="13" t="e">
        <f>AF9-#REF!</f>
        <v>#REF!</v>
      </c>
      <c r="AH9" s="13">
        <f>HEX2DEC(AD9)+HEX2DEC(AE9)*256</f>
        <v>28812</v>
      </c>
      <c r="AI9" s="13">
        <f>AH9-AH8</f>
        <v>-3840</v>
      </c>
      <c r="AJ9" s="21">
        <f>HEX2DEC(TRIM(D9))</f>
        <v>0</v>
      </c>
      <c r="AK9" s="21">
        <f>HEX2DEC(TRIM(E9))</f>
        <v>0</v>
      </c>
      <c r="AL9" s="21">
        <f>HEX2DEC(TRIM(F9))</f>
        <v>0</v>
      </c>
      <c r="AM9" s="21">
        <f>HEX2DEC(TRIM(G9))</f>
        <v>0</v>
      </c>
      <c r="AN9" s="21">
        <f>HEX2DEC(TRIM(H9))</f>
        <v>0</v>
      </c>
      <c r="AO9" s="21">
        <f>HEX2DEC(TRIM(I9))</f>
        <v>0</v>
      </c>
      <c r="AP9" s="21">
        <f>HEX2DEC(TRIM(J9))</f>
        <v>0</v>
      </c>
      <c r="AQ9" s="21">
        <f>HEX2DEC(TRIM(K9))</f>
        <v>255</v>
      </c>
      <c r="AR9" s="21">
        <f>HEX2DEC(TRIM(L9))</f>
        <v>53</v>
      </c>
      <c r="AS9" s="21">
        <f>HEX2DEC(TRIM(M9))</f>
        <v>53</v>
      </c>
      <c r="AT9" s="21">
        <f>HEX2DEC(TRIM(N9))</f>
        <v>0</v>
      </c>
      <c r="AU9" s="21">
        <f>HEX2DEC(TRIM(O9))</f>
        <v>14</v>
      </c>
      <c r="AV9" s="21">
        <f>HEX2DEC(TRIM(P9))</f>
        <v>218</v>
      </c>
      <c r="AW9" s="21">
        <f>HEX2DEC(TRIM(Q9))</f>
        <v>188</v>
      </c>
      <c r="AX9" s="21">
        <f>HEX2DEC(TRIM(R9))</f>
        <v>7</v>
      </c>
      <c r="AY9" s="21">
        <f>HEX2DEC(TRIM(S9))</f>
        <v>0</v>
      </c>
      <c r="AZ9" s="21">
        <f>HEX2DEC(TRIM(T9))</f>
        <v>0</v>
      </c>
      <c r="BA9" s="21">
        <f>HEX2DEC(TRIM(U9))</f>
        <v>8</v>
      </c>
      <c r="BB9" s="21">
        <f>HEX2DEC(TRIM(V9))</f>
        <v>0</v>
      </c>
      <c r="BC9" s="21">
        <f>HEX2DEC(TRIM(W9))</f>
        <v>25</v>
      </c>
      <c r="BD9" s="21">
        <f>HEX2DEC(TRIM(X9))</f>
        <v>2</v>
      </c>
      <c r="BE9" s="21">
        <f>HEX2DEC(TRIM(Y9))</f>
        <v>84</v>
      </c>
      <c r="BF9" s="21">
        <f>HEX2DEC(TRIM(Z9))</f>
        <v>69</v>
      </c>
      <c r="BG9" s="21">
        <f>HEX2DEC(TRIM(AA9))</f>
        <v>83</v>
      </c>
      <c r="BH9" s="21">
        <f>HEX2DEC(TRIM(AB9))</f>
        <v>84</v>
      </c>
      <c r="BI9" s="21">
        <f>HEX2DEC(TRIM(AC9))</f>
        <v>31</v>
      </c>
      <c r="BJ9" s="10">
        <f>AJ9-2*AK9+3*AL9-4*AM9+5*AN9-6*AO9+7*AP9-8*AQ9+9*AR9-10*AS9+11*AT9-12*AU9+13*AV9-14*AW9+15*AX9-16*AY9+17*AZ9-18*BA9+19*BB9-20*BC9+21*BD9-22*BE9+23*BF9-24*BG9+25*BH9-26*BI9</f>
        <v>-3515</v>
      </c>
      <c r="BK9" s="10">
        <f>AF9+BJ9</f>
        <v>32437</v>
      </c>
      <c r="BL9" s="13" t="e">
        <f>BK9-#REF!</f>
        <v>#REF!</v>
      </c>
    </row>
    <row r="10" spans="1:64" ht="12.75">
      <c r="A10" s="1" t="s">
        <v>66</v>
      </c>
      <c r="B10" s="1" t="s">
        <v>52</v>
      </c>
      <c r="C10" s="1" t="s">
        <v>53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2</v>
      </c>
      <c r="L10" s="1" t="s">
        <v>3</v>
      </c>
      <c r="M10" s="1" t="s">
        <v>3</v>
      </c>
      <c r="N10" s="1" t="s">
        <v>1</v>
      </c>
      <c r="O10" s="1" t="s">
        <v>4</v>
      </c>
      <c r="P10" s="1" t="s">
        <v>5</v>
      </c>
      <c r="Q10" s="1" t="s">
        <v>6</v>
      </c>
      <c r="R10" s="17" t="s">
        <v>8</v>
      </c>
      <c r="S10" s="1" t="s">
        <v>1</v>
      </c>
      <c r="T10" s="1" t="s">
        <v>1</v>
      </c>
      <c r="U10" s="4" t="s">
        <v>8</v>
      </c>
      <c r="V10" s="1" t="s">
        <v>1</v>
      </c>
      <c r="W10" s="4" t="s">
        <v>9</v>
      </c>
      <c r="X10" s="4" t="s">
        <v>10</v>
      </c>
      <c r="Y10" s="2" t="s">
        <v>11</v>
      </c>
      <c r="Z10" s="1" t="s">
        <v>12</v>
      </c>
      <c r="AA10" s="1" t="s">
        <v>13</v>
      </c>
      <c r="AB10" s="1" t="s">
        <v>11</v>
      </c>
      <c r="AC10" s="4" t="s">
        <v>14</v>
      </c>
      <c r="AD10" s="2" t="s">
        <v>27</v>
      </c>
      <c r="AE10" s="1" t="s">
        <v>84</v>
      </c>
      <c r="AF10" s="13">
        <f>HEX2DEC(AD10)*256+HEX2DEC(AE10)</f>
        <v>35817</v>
      </c>
      <c r="AG10" s="13">
        <f t="shared" si="4"/>
        <v>-135</v>
      </c>
      <c r="AH10" s="13">
        <f>HEX2DEC(AD10)+HEX2DEC(AE10)*256</f>
        <v>59787</v>
      </c>
      <c r="AI10" s="13">
        <f>AH10-AH9</f>
        <v>30975</v>
      </c>
      <c r="AJ10" s="21">
        <f>HEX2DEC(TRIM(D10))</f>
        <v>0</v>
      </c>
      <c r="AK10" s="21">
        <f>HEX2DEC(TRIM(E10))</f>
        <v>0</v>
      </c>
      <c r="AL10" s="21">
        <f>HEX2DEC(TRIM(F10))</f>
        <v>0</v>
      </c>
      <c r="AM10" s="21">
        <f>HEX2DEC(TRIM(G10))</f>
        <v>0</v>
      </c>
      <c r="AN10" s="21">
        <f>HEX2DEC(TRIM(H10))</f>
        <v>0</v>
      </c>
      <c r="AO10" s="21">
        <f>HEX2DEC(TRIM(I10))</f>
        <v>0</v>
      </c>
      <c r="AP10" s="21">
        <f>HEX2DEC(TRIM(J10))</f>
        <v>0</v>
      </c>
      <c r="AQ10" s="21">
        <f>HEX2DEC(TRIM(K10))</f>
        <v>255</v>
      </c>
      <c r="AR10" s="21">
        <f>HEX2DEC(TRIM(L10))</f>
        <v>53</v>
      </c>
      <c r="AS10" s="21">
        <f>HEX2DEC(TRIM(M10))</f>
        <v>53</v>
      </c>
      <c r="AT10" s="21">
        <f>HEX2DEC(TRIM(N10))</f>
        <v>0</v>
      </c>
      <c r="AU10" s="21">
        <f>HEX2DEC(TRIM(O10))</f>
        <v>14</v>
      </c>
      <c r="AV10" s="21">
        <f>HEX2DEC(TRIM(P10))</f>
        <v>218</v>
      </c>
      <c r="AW10" s="21">
        <f>HEX2DEC(TRIM(Q10))</f>
        <v>188</v>
      </c>
      <c r="AX10" s="21">
        <f>HEX2DEC(TRIM(R10))</f>
        <v>8</v>
      </c>
      <c r="AY10" s="21">
        <f>HEX2DEC(TRIM(S10))</f>
        <v>0</v>
      </c>
      <c r="AZ10" s="21">
        <f>HEX2DEC(TRIM(T10))</f>
        <v>0</v>
      </c>
      <c r="BA10" s="21">
        <f>HEX2DEC(TRIM(U10))</f>
        <v>8</v>
      </c>
      <c r="BB10" s="21">
        <f>HEX2DEC(TRIM(V10))</f>
        <v>0</v>
      </c>
      <c r="BC10" s="21">
        <f>HEX2DEC(TRIM(W10))</f>
        <v>25</v>
      </c>
      <c r="BD10" s="21">
        <f>HEX2DEC(TRIM(X10))</f>
        <v>2</v>
      </c>
      <c r="BE10" s="21">
        <f>HEX2DEC(TRIM(Y10))</f>
        <v>84</v>
      </c>
      <c r="BF10" s="21">
        <f>HEX2DEC(TRIM(Z10))</f>
        <v>69</v>
      </c>
      <c r="BG10" s="21">
        <f>HEX2DEC(TRIM(AA10))</f>
        <v>83</v>
      </c>
      <c r="BH10" s="21">
        <f>HEX2DEC(TRIM(AB10))</f>
        <v>84</v>
      </c>
      <c r="BI10" s="21">
        <f>HEX2DEC(TRIM(AC10))</f>
        <v>31</v>
      </c>
      <c r="BJ10" s="10">
        <f>AJ10-2*AK10+3*AL10-4*AM10+5*AN10-6*AO10+7*AP10-8*AQ10+9*AR10-10*AS10+11*AT10-12*AU10+13*AV10-14*AW10+15*AX10-16*AY10+17*AZ10-18*BA10+19*BB10-20*BC10+21*BD10-22*BE10+23*BF10-24*BG10+25*BH10-26*BI10</f>
        <v>-3500</v>
      </c>
      <c r="BK10" s="10">
        <f>AF10+BJ10</f>
        <v>32317</v>
      </c>
      <c r="BL10" s="13">
        <f t="shared" si="5"/>
        <v>-120</v>
      </c>
    </row>
    <row r="11" spans="1:64" ht="12.75">
      <c r="A11" s="1" t="s">
        <v>67</v>
      </c>
      <c r="B11" s="1" t="s">
        <v>52</v>
      </c>
      <c r="C11" s="1" t="s">
        <v>53</v>
      </c>
      <c r="D11" s="1" t="s">
        <v>1</v>
      </c>
      <c r="E11" s="1" t="s">
        <v>1</v>
      </c>
      <c r="F11" s="1" t="s">
        <v>1</v>
      </c>
      <c r="G11" s="1" t="s">
        <v>1</v>
      </c>
      <c r="H11" s="1" t="s">
        <v>1</v>
      </c>
      <c r="I11" s="1" t="s">
        <v>1</v>
      </c>
      <c r="J11" s="1" t="s">
        <v>1</v>
      </c>
      <c r="K11" s="1" t="s">
        <v>2</v>
      </c>
      <c r="L11" s="1" t="s">
        <v>3</v>
      </c>
      <c r="M11" s="1" t="s">
        <v>3</v>
      </c>
      <c r="N11" s="1" t="s">
        <v>1</v>
      </c>
      <c r="O11" s="1" t="s">
        <v>4</v>
      </c>
      <c r="P11" s="1" t="s">
        <v>5</v>
      </c>
      <c r="Q11" s="1" t="s">
        <v>6</v>
      </c>
      <c r="R11" s="17" t="s">
        <v>77</v>
      </c>
      <c r="S11" s="1" t="s">
        <v>1</v>
      </c>
      <c r="T11" s="1" t="s">
        <v>1</v>
      </c>
      <c r="U11" s="4" t="s">
        <v>8</v>
      </c>
      <c r="V11" s="1" t="s">
        <v>1</v>
      </c>
      <c r="W11" s="4" t="s">
        <v>9</v>
      </c>
      <c r="X11" s="4" t="s">
        <v>10</v>
      </c>
      <c r="Y11" s="2" t="s">
        <v>11</v>
      </c>
      <c r="Z11" s="1" t="s">
        <v>12</v>
      </c>
      <c r="AA11" s="1" t="s">
        <v>13</v>
      </c>
      <c r="AB11" s="1" t="s">
        <v>11</v>
      </c>
      <c r="AC11" s="4" t="s">
        <v>14</v>
      </c>
      <c r="AD11" s="2" t="s">
        <v>27</v>
      </c>
      <c r="AE11" s="1" t="s">
        <v>5</v>
      </c>
      <c r="AF11" s="13">
        <f>HEX2DEC(AD11)*256+HEX2DEC(AE11)</f>
        <v>35802</v>
      </c>
      <c r="AG11" s="13">
        <f t="shared" si="4"/>
        <v>-15</v>
      </c>
      <c r="AH11" s="13">
        <f>HEX2DEC(AD11)+HEX2DEC(AE11)*256</f>
        <v>55947</v>
      </c>
      <c r="AI11" s="13">
        <f>AH11-AH10</f>
        <v>-3840</v>
      </c>
      <c r="AJ11" s="21">
        <f>HEX2DEC(TRIM(D11))</f>
        <v>0</v>
      </c>
      <c r="AK11" s="21">
        <f>HEX2DEC(TRIM(E11))</f>
        <v>0</v>
      </c>
      <c r="AL11" s="21">
        <f>HEX2DEC(TRIM(F11))</f>
        <v>0</v>
      </c>
      <c r="AM11" s="21">
        <f>HEX2DEC(TRIM(G11))</f>
        <v>0</v>
      </c>
      <c r="AN11" s="21">
        <f>HEX2DEC(TRIM(H11))</f>
        <v>0</v>
      </c>
      <c r="AO11" s="21">
        <f>HEX2DEC(TRIM(I11))</f>
        <v>0</v>
      </c>
      <c r="AP11" s="21">
        <f>HEX2DEC(TRIM(J11))</f>
        <v>0</v>
      </c>
      <c r="AQ11" s="21">
        <f>HEX2DEC(TRIM(K11))</f>
        <v>255</v>
      </c>
      <c r="AR11" s="21">
        <f>HEX2DEC(TRIM(L11))</f>
        <v>53</v>
      </c>
      <c r="AS11" s="21">
        <f>HEX2DEC(TRIM(M11))</f>
        <v>53</v>
      </c>
      <c r="AT11" s="21">
        <f>HEX2DEC(TRIM(N11))</f>
        <v>0</v>
      </c>
      <c r="AU11" s="21">
        <f>HEX2DEC(TRIM(O11))</f>
        <v>14</v>
      </c>
      <c r="AV11" s="21">
        <f>HEX2DEC(TRIM(P11))</f>
        <v>218</v>
      </c>
      <c r="AW11" s="21">
        <f>HEX2DEC(TRIM(Q11))</f>
        <v>188</v>
      </c>
      <c r="AX11" s="21">
        <f>HEX2DEC(TRIM(R11))</f>
        <v>9</v>
      </c>
      <c r="AY11" s="21">
        <f>HEX2DEC(TRIM(S11))</f>
        <v>0</v>
      </c>
      <c r="AZ11" s="21">
        <f>HEX2DEC(TRIM(T11))</f>
        <v>0</v>
      </c>
      <c r="BA11" s="21">
        <f>HEX2DEC(TRIM(U11))</f>
        <v>8</v>
      </c>
      <c r="BB11" s="21">
        <f>HEX2DEC(TRIM(V11))</f>
        <v>0</v>
      </c>
      <c r="BC11" s="21">
        <f>HEX2DEC(TRIM(W11))</f>
        <v>25</v>
      </c>
      <c r="BD11" s="21">
        <f>HEX2DEC(TRIM(X11))</f>
        <v>2</v>
      </c>
      <c r="BE11" s="21">
        <f>HEX2DEC(TRIM(Y11))</f>
        <v>84</v>
      </c>
      <c r="BF11" s="21">
        <f>HEX2DEC(TRIM(Z11))</f>
        <v>69</v>
      </c>
      <c r="BG11" s="21">
        <f>HEX2DEC(TRIM(AA11))</f>
        <v>83</v>
      </c>
      <c r="BH11" s="21">
        <f>HEX2DEC(TRIM(AB11))</f>
        <v>84</v>
      </c>
      <c r="BI11" s="21">
        <f>HEX2DEC(TRIM(AC11))</f>
        <v>31</v>
      </c>
      <c r="BJ11" s="10">
        <f>AJ11-2*AK11+3*AL11-4*AM11+5*AN11-6*AO11+7*AP11-8*AQ11+9*AR11-10*AS11+11*AT11-12*AU11+13*AV11-14*AW11+15*AX11-16*AY11+17*AZ11-18*BA11+19*BB11-20*BC11+21*BD11-22*BE11+23*BF11-24*BG11+25*BH11-26*BI11</f>
        <v>-3485</v>
      </c>
      <c r="BK11" s="10">
        <f>AF11+BJ11</f>
        <v>32317</v>
      </c>
      <c r="BL11" s="13">
        <f t="shared" si="5"/>
        <v>0</v>
      </c>
    </row>
    <row r="12" spans="1:64" ht="12.75">
      <c r="A12" s="1" t="s">
        <v>26</v>
      </c>
      <c r="B12" s="1" t="s">
        <v>52</v>
      </c>
      <c r="C12" s="1" t="s">
        <v>53</v>
      </c>
      <c r="D12" s="1" t="s">
        <v>1</v>
      </c>
      <c r="E12" s="1" t="s">
        <v>1</v>
      </c>
      <c r="F12" s="1" t="s">
        <v>1</v>
      </c>
      <c r="G12" s="1" t="s">
        <v>1</v>
      </c>
      <c r="H12" s="1" t="s">
        <v>1</v>
      </c>
      <c r="I12" s="1" t="s">
        <v>1</v>
      </c>
      <c r="J12" s="1" t="s">
        <v>1</v>
      </c>
      <c r="K12" s="1" t="s">
        <v>2</v>
      </c>
      <c r="L12" s="1" t="s">
        <v>3</v>
      </c>
      <c r="M12" s="1" t="s">
        <v>3</v>
      </c>
      <c r="N12" s="1" t="s">
        <v>1</v>
      </c>
      <c r="O12" s="1" t="s">
        <v>4</v>
      </c>
      <c r="P12" s="1" t="s">
        <v>5</v>
      </c>
      <c r="Q12" s="1" t="s">
        <v>6</v>
      </c>
      <c r="R12" s="17" t="s">
        <v>78</v>
      </c>
      <c r="S12" s="1" t="s">
        <v>1</v>
      </c>
      <c r="T12" s="1" t="s">
        <v>1</v>
      </c>
      <c r="U12" s="4" t="s">
        <v>8</v>
      </c>
      <c r="V12" s="1" t="s">
        <v>1</v>
      </c>
      <c r="W12" s="4" t="s">
        <v>9</v>
      </c>
      <c r="X12" s="4" t="s">
        <v>10</v>
      </c>
      <c r="Y12" s="2" t="s">
        <v>11</v>
      </c>
      <c r="Z12" s="1" t="s">
        <v>12</v>
      </c>
      <c r="AA12" s="1" t="s">
        <v>13</v>
      </c>
      <c r="AB12" s="1" t="s">
        <v>11</v>
      </c>
      <c r="AC12" s="4" t="s">
        <v>14</v>
      </c>
      <c r="AD12" s="2" t="s">
        <v>27</v>
      </c>
      <c r="AE12" s="1" t="s">
        <v>85</v>
      </c>
      <c r="AF12" s="13">
        <f>HEX2DEC(AD12)*256+HEX2DEC(AE12)</f>
        <v>35787</v>
      </c>
      <c r="AG12" s="13">
        <f t="shared" si="4"/>
        <v>-15</v>
      </c>
      <c r="AH12" s="13">
        <f>HEX2DEC(AD12)+HEX2DEC(AE12)*256</f>
        <v>52107</v>
      </c>
      <c r="AI12" s="13">
        <f>AH12-AH11</f>
        <v>-3840</v>
      </c>
      <c r="AJ12" s="21">
        <f>HEX2DEC(TRIM(D12))</f>
        <v>0</v>
      </c>
      <c r="AK12" s="21">
        <f>HEX2DEC(TRIM(E12))</f>
        <v>0</v>
      </c>
      <c r="AL12" s="21">
        <f>HEX2DEC(TRIM(F12))</f>
        <v>0</v>
      </c>
      <c r="AM12" s="21">
        <f>HEX2DEC(TRIM(G12))</f>
        <v>0</v>
      </c>
      <c r="AN12" s="21">
        <f>HEX2DEC(TRIM(H12))</f>
        <v>0</v>
      </c>
      <c r="AO12" s="21">
        <f>HEX2DEC(TRIM(I12))</f>
        <v>0</v>
      </c>
      <c r="AP12" s="21">
        <f>HEX2DEC(TRIM(J12))</f>
        <v>0</v>
      </c>
      <c r="AQ12" s="21">
        <f>HEX2DEC(TRIM(K12))</f>
        <v>255</v>
      </c>
      <c r="AR12" s="21">
        <f>HEX2DEC(TRIM(L12))</f>
        <v>53</v>
      </c>
      <c r="AS12" s="21">
        <f>HEX2DEC(TRIM(M12))</f>
        <v>53</v>
      </c>
      <c r="AT12" s="21">
        <f>HEX2DEC(TRIM(N12))</f>
        <v>0</v>
      </c>
      <c r="AU12" s="21">
        <f>HEX2DEC(TRIM(O12))</f>
        <v>14</v>
      </c>
      <c r="AV12" s="21">
        <f>HEX2DEC(TRIM(P12))</f>
        <v>218</v>
      </c>
      <c r="AW12" s="21">
        <f>HEX2DEC(TRIM(Q12))</f>
        <v>188</v>
      </c>
      <c r="AX12" s="21">
        <f>HEX2DEC(TRIM(R12))</f>
        <v>10</v>
      </c>
      <c r="AY12" s="21">
        <f>HEX2DEC(TRIM(S12))</f>
        <v>0</v>
      </c>
      <c r="AZ12" s="21">
        <f>HEX2DEC(TRIM(T12))</f>
        <v>0</v>
      </c>
      <c r="BA12" s="21">
        <f>HEX2DEC(TRIM(U12))</f>
        <v>8</v>
      </c>
      <c r="BB12" s="21">
        <f>HEX2DEC(TRIM(V12))</f>
        <v>0</v>
      </c>
      <c r="BC12" s="21">
        <f>HEX2DEC(TRIM(W12))</f>
        <v>25</v>
      </c>
      <c r="BD12" s="21">
        <f>HEX2DEC(TRIM(X12))</f>
        <v>2</v>
      </c>
      <c r="BE12" s="21">
        <f>HEX2DEC(TRIM(Y12))</f>
        <v>84</v>
      </c>
      <c r="BF12" s="21">
        <f>HEX2DEC(TRIM(Z12))</f>
        <v>69</v>
      </c>
      <c r="BG12" s="21">
        <f>HEX2DEC(TRIM(AA12))</f>
        <v>83</v>
      </c>
      <c r="BH12" s="21">
        <f>HEX2DEC(TRIM(AB12))</f>
        <v>84</v>
      </c>
      <c r="BI12" s="21">
        <f>HEX2DEC(TRIM(AC12))</f>
        <v>31</v>
      </c>
      <c r="BJ12" s="10">
        <f>AJ12-2*AK12+3*AL12-4*AM12+5*AN12-6*AO12+7*AP12-8*AQ12+9*AR12-10*AS12+11*AT12-12*AU12+13*AV12-14*AW12+15*AX12-16*AY12+17*AZ12-18*BA12+19*BB12-20*BC12+21*BD12-22*BE12+23*BF12-24*BG12+25*BH12-26*BI12</f>
        <v>-3470</v>
      </c>
      <c r="BK12" s="10">
        <f>AF12+BJ12</f>
        <v>32317</v>
      </c>
      <c r="BL12" s="13">
        <f t="shared" si="5"/>
        <v>0</v>
      </c>
    </row>
    <row r="13" spans="1:64" ht="12.75">
      <c r="A13" s="1" t="s">
        <v>68</v>
      </c>
      <c r="B13" s="1" t="s">
        <v>52</v>
      </c>
      <c r="C13" s="1" t="s">
        <v>53</v>
      </c>
      <c r="D13" s="1" t="s">
        <v>1</v>
      </c>
      <c r="E13" s="1" t="s">
        <v>1</v>
      </c>
      <c r="F13" s="1" t="s">
        <v>1</v>
      </c>
      <c r="G13" s="1" t="s">
        <v>1</v>
      </c>
      <c r="H13" s="1" t="s">
        <v>1</v>
      </c>
      <c r="I13" s="1" t="s">
        <v>1</v>
      </c>
      <c r="J13" s="1" t="s">
        <v>1</v>
      </c>
      <c r="K13" s="1" t="s">
        <v>2</v>
      </c>
      <c r="L13" s="1" t="s">
        <v>3</v>
      </c>
      <c r="M13" s="1" t="s">
        <v>3</v>
      </c>
      <c r="N13" s="1" t="s">
        <v>1</v>
      </c>
      <c r="O13" s="1" t="s">
        <v>4</v>
      </c>
      <c r="P13" s="1" t="s">
        <v>5</v>
      </c>
      <c r="Q13" s="1" t="s">
        <v>6</v>
      </c>
      <c r="R13" s="17" t="s">
        <v>57</v>
      </c>
      <c r="S13" s="1" t="s">
        <v>1</v>
      </c>
      <c r="T13" s="1" t="s">
        <v>1</v>
      </c>
      <c r="U13" s="4" t="s">
        <v>8</v>
      </c>
      <c r="V13" s="1" t="s">
        <v>1</v>
      </c>
      <c r="W13" s="4" t="s">
        <v>9</v>
      </c>
      <c r="X13" s="4" t="s">
        <v>10</v>
      </c>
      <c r="Y13" s="2" t="s">
        <v>11</v>
      </c>
      <c r="Z13" s="1" t="s">
        <v>12</v>
      </c>
      <c r="AA13" s="1" t="s">
        <v>13</v>
      </c>
      <c r="AB13" s="1" t="s">
        <v>11</v>
      </c>
      <c r="AC13" s="4" t="s">
        <v>14</v>
      </c>
      <c r="AD13" s="2" t="s">
        <v>27</v>
      </c>
      <c r="AE13" s="1" t="s">
        <v>6</v>
      </c>
      <c r="AF13" s="13">
        <f>HEX2DEC(AD13)*256+HEX2DEC(AE13)</f>
        <v>35772</v>
      </c>
      <c r="AG13" s="13">
        <f t="shared" si="4"/>
        <v>-15</v>
      </c>
      <c r="AH13" s="13">
        <f>HEX2DEC(AD13)+HEX2DEC(AE13)*256</f>
        <v>48267</v>
      </c>
      <c r="AI13" s="13">
        <f>AH13-AH12</f>
        <v>-3840</v>
      </c>
      <c r="AJ13" s="21">
        <f>HEX2DEC(TRIM(D13))</f>
        <v>0</v>
      </c>
      <c r="AK13" s="21">
        <f>HEX2DEC(TRIM(E13))</f>
        <v>0</v>
      </c>
      <c r="AL13" s="21">
        <f>HEX2DEC(TRIM(F13))</f>
        <v>0</v>
      </c>
      <c r="AM13" s="21">
        <f>HEX2DEC(TRIM(G13))</f>
        <v>0</v>
      </c>
      <c r="AN13" s="21">
        <f>HEX2DEC(TRIM(H13))</f>
        <v>0</v>
      </c>
      <c r="AO13" s="21">
        <f>HEX2DEC(TRIM(I13))</f>
        <v>0</v>
      </c>
      <c r="AP13" s="21">
        <f>HEX2DEC(TRIM(J13))</f>
        <v>0</v>
      </c>
      <c r="AQ13" s="21">
        <f>HEX2DEC(TRIM(K13))</f>
        <v>255</v>
      </c>
      <c r="AR13" s="21">
        <f>HEX2DEC(TRIM(L13))</f>
        <v>53</v>
      </c>
      <c r="AS13" s="21">
        <f>HEX2DEC(TRIM(M13))</f>
        <v>53</v>
      </c>
      <c r="AT13" s="21">
        <f>HEX2DEC(TRIM(N13))</f>
        <v>0</v>
      </c>
      <c r="AU13" s="21">
        <f>HEX2DEC(TRIM(O13))</f>
        <v>14</v>
      </c>
      <c r="AV13" s="21">
        <f>HEX2DEC(TRIM(P13))</f>
        <v>218</v>
      </c>
      <c r="AW13" s="21">
        <f>HEX2DEC(TRIM(Q13))</f>
        <v>188</v>
      </c>
      <c r="AX13" s="21">
        <f>HEX2DEC(TRIM(R13))</f>
        <v>11</v>
      </c>
      <c r="AY13" s="21">
        <f>HEX2DEC(TRIM(S13))</f>
        <v>0</v>
      </c>
      <c r="AZ13" s="21">
        <f>HEX2DEC(TRIM(T13))</f>
        <v>0</v>
      </c>
      <c r="BA13" s="21">
        <f>HEX2DEC(TRIM(U13))</f>
        <v>8</v>
      </c>
      <c r="BB13" s="21">
        <f>HEX2DEC(TRIM(V13))</f>
        <v>0</v>
      </c>
      <c r="BC13" s="21">
        <f>HEX2DEC(TRIM(W13))</f>
        <v>25</v>
      </c>
      <c r="BD13" s="21">
        <f>HEX2DEC(TRIM(X13))</f>
        <v>2</v>
      </c>
      <c r="BE13" s="21">
        <f>HEX2DEC(TRIM(Y13))</f>
        <v>84</v>
      </c>
      <c r="BF13" s="21">
        <f>HEX2DEC(TRIM(Z13))</f>
        <v>69</v>
      </c>
      <c r="BG13" s="21">
        <f>HEX2DEC(TRIM(AA13))</f>
        <v>83</v>
      </c>
      <c r="BH13" s="21">
        <f>HEX2DEC(TRIM(AB13))</f>
        <v>84</v>
      </c>
      <c r="BI13" s="21">
        <f>HEX2DEC(TRIM(AC13))</f>
        <v>31</v>
      </c>
      <c r="BJ13" s="10">
        <f>AJ13-2*AK13+3*AL13-4*AM13+5*AN13-6*AO13+7*AP13-8*AQ13+9*AR13-10*AS13+11*AT13-12*AU13+13*AV13-14*AW13+15*AX13-16*AY13+17*AZ13-18*BA13+19*BB13-20*BC13+21*BD13-22*BE13+23*BF13-24*BG13+25*BH13-26*BI13</f>
        <v>-3455</v>
      </c>
      <c r="BK13" s="10">
        <f>AF13+BJ13</f>
        <v>32317</v>
      </c>
      <c r="BL13" s="13">
        <f t="shared" si="5"/>
        <v>0</v>
      </c>
    </row>
    <row r="14" spans="1:64" ht="12.75">
      <c r="A14" s="1" t="s">
        <v>42</v>
      </c>
      <c r="B14" s="1" t="s">
        <v>52</v>
      </c>
      <c r="C14" s="1" t="s">
        <v>53</v>
      </c>
      <c r="D14" s="1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2</v>
      </c>
      <c r="L14" s="1" t="s">
        <v>3</v>
      </c>
      <c r="M14" s="1" t="s">
        <v>3</v>
      </c>
      <c r="N14" s="1" t="s">
        <v>1</v>
      </c>
      <c r="O14" s="1" t="s">
        <v>4</v>
      </c>
      <c r="P14" s="1" t="s">
        <v>5</v>
      </c>
      <c r="Q14" s="1" t="s">
        <v>6</v>
      </c>
      <c r="R14" s="17" t="s">
        <v>79</v>
      </c>
      <c r="S14" s="1" t="s">
        <v>1</v>
      </c>
      <c r="T14" s="1" t="s">
        <v>1</v>
      </c>
      <c r="U14" s="4" t="s">
        <v>8</v>
      </c>
      <c r="V14" s="1" t="s">
        <v>1</v>
      </c>
      <c r="W14" s="4" t="s">
        <v>9</v>
      </c>
      <c r="X14" s="4" t="s">
        <v>10</v>
      </c>
      <c r="Y14" s="2" t="s">
        <v>11</v>
      </c>
      <c r="Z14" s="1" t="s">
        <v>12</v>
      </c>
      <c r="AA14" s="1" t="s">
        <v>13</v>
      </c>
      <c r="AB14" s="1" t="s">
        <v>11</v>
      </c>
      <c r="AC14" s="4" t="s">
        <v>14</v>
      </c>
      <c r="AD14" s="2" t="s">
        <v>15</v>
      </c>
      <c r="AE14" s="1" t="s">
        <v>86</v>
      </c>
      <c r="AF14" s="13">
        <f>HEX2DEC(AD14)*256+HEX2DEC(AE14)</f>
        <v>35877</v>
      </c>
      <c r="AG14" s="13">
        <f t="shared" si="4"/>
        <v>105</v>
      </c>
      <c r="AH14" s="13">
        <f>HEX2DEC(AD14)+HEX2DEC(AE14)*256</f>
        <v>9612</v>
      </c>
      <c r="AI14" s="13">
        <f>AH14-AH13</f>
        <v>-38655</v>
      </c>
      <c r="AJ14" s="21">
        <f>HEX2DEC(TRIM(D14))</f>
        <v>0</v>
      </c>
      <c r="AK14" s="21">
        <f>HEX2DEC(TRIM(E14))</f>
        <v>0</v>
      </c>
      <c r="AL14" s="21">
        <f>HEX2DEC(TRIM(F14))</f>
        <v>0</v>
      </c>
      <c r="AM14" s="21">
        <f>HEX2DEC(TRIM(G14))</f>
        <v>0</v>
      </c>
      <c r="AN14" s="21">
        <f>HEX2DEC(TRIM(H14))</f>
        <v>0</v>
      </c>
      <c r="AO14" s="21">
        <f>HEX2DEC(TRIM(I14))</f>
        <v>0</v>
      </c>
      <c r="AP14" s="21">
        <f>HEX2DEC(TRIM(J14))</f>
        <v>0</v>
      </c>
      <c r="AQ14" s="21">
        <f>HEX2DEC(TRIM(K14))</f>
        <v>255</v>
      </c>
      <c r="AR14" s="21">
        <f>HEX2DEC(TRIM(L14))</f>
        <v>53</v>
      </c>
      <c r="AS14" s="21">
        <f>HEX2DEC(TRIM(M14))</f>
        <v>53</v>
      </c>
      <c r="AT14" s="21">
        <f>HEX2DEC(TRIM(N14))</f>
        <v>0</v>
      </c>
      <c r="AU14" s="21">
        <f>HEX2DEC(TRIM(O14))</f>
        <v>14</v>
      </c>
      <c r="AV14" s="21">
        <f>HEX2DEC(TRIM(P14))</f>
        <v>218</v>
      </c>
      <c r="AW14" s="21">
        <f>HEX2DEC(TRIM(Q14))</f>
        <v>188</v>
      </c>
      <c r="AX14" s="21">
        <f>HEX2DEC(TRIM(R14))</f>
        <v>12</v>
      </c>
      <c r="AY14" s="21">
        <f>HEX2DEC(TRIM(S14))</f>
        <v>0</v>
      </c>
      <c r="AZ14" s="21">
        <f>HEX2DEC(TRIM(T14))</f>
        <v>0</v>
      </c>
      <c r="BA14" s="21">
        <f>HEX2DEC(TRIM(U14))</f>
        <v>8</v>
      </c>
      <c r="BB14" s="21">
        <f>HEX2DEC(TRIM(V14))</f>
        <v>0</v>
      </c>
      <c r="BC14" s="21">
        <f>HEX2DEC(TRIM(W14))</f>
        <v>25</v>
      </c>
      <c r="BD14" s="21">
        <f>HEX2DEC(TRIM(X14))</f>
        <v>2</v>
      </c>
      <c r="BE14" s="21">
        <f>HEX2DEC(TRIM(Y14))</f>
        <v>84</v>
      </c>
      <c r="BF14" s="21">
        <f>HEX2DEC(TRIM(Z14))</f>
        <v>69</v>
      </c>
      <c r="BG14" s="21">
        <f>HEX2DEC(TRIM(AA14))</f>
        <v>83</v>
      </c>
      <c r="BH14" s="21">
        <f>HEX2DEC(TRIM(AB14))</f>
        <v>84</v>
      </c>
      <c r="BI14" s="21">
        <f>HEX2DEC(TRIM(AC14))</f>
        <v>31</v>
      </c>
      <c r="BJ14" s="10">
        <f>AJ14-2*AK14+3*AL14-4*AM14+5*AN14-6*AO14+7*AP14-8*AQ14+9*AR14-10*AS14+11*AT14-12*AU14+13*AV14-14*AW14+15*AX14-16*AY14+17*AZ14-18*BA14+19*BB14-20*BC14+21*BD14-22*BE14+23*BF14-24*BG14+25*BH14-26*BI14</f>
        <v>-3440</v>
      </c>
      <c r="BK14" s="10">
        <f>AF14+BJ14</f>
        <v>32437</v>
      </c>
      <c r="BL14" s="13">
        <f t="shared" si="5"/>
        <v>120</v>
      </c>
    </row>
    <row r="15" spans="1:64" ht="12.75">
      <c r="A15" s="1" t="s">
        <v>69</v>
      </c>
      <c r="B15" s="1" t="s">
        <v>52</v>
      </c>
      <c r="C15" s="1" t="s">
        <v>53</v>
      </c>
      <c r="D15" s="1" t="s">
        <v>1</v>
      </c>
      <c r="E15" s="1" t="s">
        <v>1</v>
      </c>
      <c r="F15" s="1" t="s">
        <v>1</v>
      </c>
      <c r="G15" s="1" t="s">
        <v>1</v>
      </c>
      <c r="H15" s="1" t="s">
        <v>1</v>
      </c>
      <c r="I15" s="1" t="s">
        <v>1</v>
      </c>
      <c r="J15" s="1" t="s">
        <v>1</v>
      </c>
      <c r="K15" s="1" t="s">
        <v>2</v>
      </c>
      <c r="L15" s="1" t="s">
        <v>3</v>
      </c>
      <c r="M15" s="1" t="s">
        <v>3</v>
      </c>
      <c r="N15" s="1" t="s">
        <v>1</v>
      </c>
      <c r="O15" s="1" t="s">
        <v>4</v>
      </c>
      <c r="P15" s="1" t="s">
        <v>5</v>
      </c>
      <c r="Q15" s="1" t="s">
        <v>6</v>
      </c>
      <c r="R15" s="17" t="s">
        <v>80</v>
      </c>
      <c r="S15" s="1" t="s">
        <v>1</v>
      </c>
      <c r="T15" s="1" t="s">
        <v>1</v>
      </c>
      <c r="U15" s="4" t="s">
        <v>8</v>
      </c>
      <c r="V15" s="1" t="s">
        <v>1</v>
      </c>
      <c r="W15" s="4" t="s">
        <v>9</v>
      </c>
      <c r="X15" s="4" t="s">
        <v>10</v>
      </c>
      <c r="Y15" s="2" t="s">
        <v>11</v>
      </c>
      <c r="Z15" s="1" t="s">
        <v>12</v>
      </c>
      <c r="AA15" s="1" t="s">
        <v>13</v>
      </c>
      <c r="AB15" s="1" t="s">
        <v>11</v>
      </c>
      <c r="AC15" s="4" t="s">
        <v>14</v>
      </c>
      <c r="AD15" s="2" t="s">
        <v>15</v>
      </c>
      <c r="AE15" s="1" t="s">
        <v>72</v>
      </c>
      <c r="AF15" s="13">
        <f>HEX2DEC(AD15)*256+HEX2DEC(AE15)</f>
        <v>35862</v>
      </c>
      <c r="AG15" s="13">
        <f t="shared" si="4"/>
        <v>-15</v>
      </c>
      <c r="AH15" s="13">
        <f>HEX2DEC(AD15)+HEX2DEC(AE15)*256</f>
        <v>5772</v>
      </c>
      <c r="AI15" s="13">
        <f>AH15-AH14</f>
        <v>-3840</v>
      </c>
      <c r="AJ15" s="21">
        <f>HEX2DEC(TRIM(D15))</f>
        <v>0</v>
      </c>
      <c r="AK15" s="21">
        <f>HEX2DEC(TRIM(E15))</f>
        <v>0</v>
      </c>
      <c r="AL15" s="21">
        <f>HEX2DEC(TRIM(F15))</f>
        <v>0</v>
      </c>
      <c r="AM15" s="21">
        <f>HEX2DEC(TRIM(G15))</f>
        <v>0</v>
      </c>
      <c r="AN15" s="21">
        <f>HEX2DEC(TRIM(H15))</f>
        <v>0</v>
      </c>
      <c r="AO15" s="21">
        <f>HEX2DEC(TRIM(I15))</f>
        <v>0</v>
      </c>
      <c r="AP15" s="21">
        <f>HEX2DEC(TRIM(J15))</f>
        <v>0</v>
      </c>
      <c r="AQ15" s="21">
        <f>HEX2DEC(TRIM(K15))</f>
        <v>255</v>
      </c>
      <c r="AR15" s="21">
        <f>HEX2DEC(TRIM(L15))</f>
        <v>53</v>
      </c>
      <c r="AS15" s="21">
        <f>HEX2DEC(TRIM(M15))</f>
        <v>53</v>
      </c>
      <c r="AT15" s="21">
        <f>HEX2DEC(TRIM(N15))</f>
        <v>0</v>
      </c>
      <c r="AU15" s="21">
        <f>HEX2DEC(TRIM(O15))</f>
        <v>14</v>
      </c>
      <c r="AV15" s="21">
        <f>HEX2DEC(TRIM(P15))</f>
        <v>218</v>
      </c>
      <c r="AW15" s="21">
        <f>HEX2DEC(TRIM(Q15))</f>
        <v>188</v>
      </c>
      <c r="AX15" s="21">
        <f>HEX2DEC(TRIM(R15))</f>
        <v>13</v>
      </c>
      <c r="AY15" s="21">
        <f>HEX2DEC(TRIM(S15))</f>
        <v>0</v>
      </c>
      <c r="AZ15" s="21">
        <f>HEX2DEC(TRIM(T15))</f>
        <v>0</v>
      </c>
      <c r="BA15" s="21">
        <f>HEX2DEC(TRIM(U15))</f>
        <v>8</v>
      </c>
      <c r="BB15" s="21">
        <f>HEX2DEC(TRIM(V15))</f>
        <v>0</v>
      </c>
      <c r="BC15" s="21">
        <f>HEX2DEC(TRIM(W15))</f>
        <v>25</v>
      </c>
      <c r="BD15" s="21">
        <f>HEX2DEC(TRIM(X15))</f>
        <v>2</v>
      </c>
      <c r="BE15" s="21">
        <f>HEX2DEC(TRIM(Y15))</f>
        <v>84</v>
      </c>
      <c r="BF15" s="21">
        <f>HEX2DEC(TRIM(Z15))</f>
        <v>69</v>
      </c>
      <c r="BG15" s="21">
        <f>HEX2DEC(TRIM(AA15))</f>
        <v>83</v>
      </c>
      <c r="BH15" s="21">
        <f>HEX2DEC(TRIM(AB15))</f>
        <v>84</v>
      </c>
      <c r="BI15" s="21">
        <f>HEX2DEC(TRIM(AC15))</f>
        <v>31</v>
      </c>
      <c r="BJ15" s="10">
        <f>AJ15-2*AK15+3*AL15-4*AM15+5*AN15-6*AO15+7*AP15-8*AQ15+9*AR15-10*AS15+11*AT15-12*AU15+13*AV15-14*AW15+15*AX15-16*AY15+17*AZ15-18*BA15+19*BB15-20*BC15+21*BD15-22*BE15+23*BF15-24*BG15+25*BH15-26*BI15</f>
        <v>-3425</v>
      </c>
      <c r="BK15" s="10">
        <f>AF15+BJ15</f>
        <v>32437</v>
      </c>
      <c r="BL15" s="13">
        <f t="shared" si="5"/>
        <v>0</v>
      </c>
    </row>
    <row r="16" spans="1:64" ht="12.75">
      <c r="A16" s="1" t="s">
        <v>70</v>
      </c>
      <c r="B16" s="1" t="s">
        <v>52</v>
      </c>
      <c r="C16" s="1" t="s">
        <v>53</v>
      </c>
      <c r="D16" s="1" t="s">
        <v>1</v>
      </c>
      <c r="E16" s="1" t="s">
        <v>1</v>
      </c>
      <c r="F16" s="1" t="s">
        <v>1</v>
      </c>
      <c r="G16" s="1" t="s">
        <v>1</v>
      </c>
      <c r="H16" s="1" t="s">
        <v>1</v>
      </c>
      <c r="I16" s="1" t="s">
        <v>1</v>
      </c>
      <c r="J16" s="1" t="s">
        <v>1</v>
      </c>
      <c r="K16" s="1" t="s">
        <v>2</v>
      </c>
      <c r="L16" s="1" t="s">
        <v>3</v>
      </c>
      <c r="M16" s="1" t="s">
        <v>3</v>
      </c>
      <c r="N16" s="1" t="s">
        <v>1</v>
      </c>
      <c r="O16" s="1" t="s">
        <v>4</v>
      </c>
      <c r="P16" s="1" t="s">
        <v>5</v>
      </c>
      <c r="Q16" s="1" t="s">
        <v>6</v>
      </c>
      <c r="R16" s="17" t="s">
        <v>4</v>
      </c>
      <c r="S16" s="1" t="s">
        <v>1</v>
      </c>
      <c r="T16" s="1" t="s">
        <v>1</v>
      </c>
      <c r="U16" s="4" t="s">
        <v>8</v>
      </c>
      <c r="V16" s="1" t="s">
        <v>1</v>
      </c>
      <c r="W16" s="4" t="s">
        <v>9</v>
      </c>
      <c r="X16" s="4" t="s">
        <v>10</v>
      </c>
      <c r="Y16" s="2" t="s">
        <v>11</v>
      </c>
      <c r="Z16" s="1" t="s">
        <v>12</v>
      </c>
      <c r="AA16" s="1" t="s">
        <v>13</v>
      </c>
      <c r="AB16" s="1" t="s">
        <v>11</v>
      </c>
      <c r="AC16" s="4" t="s">
        <v>14</v>
      </c>
      <c r="AD16" s="2" t="s">
        <v>15</v>
      </c>
      <c r="AE16" s="1" t="s">
        <v>76</v>
      </c>
      <c r="AF16" s="13">
        <f>HEX2DEC(AD16)*256+HEX2DEC(AE16)</f>
        <v>35847</v>
      </c>
      <c r="AG16" s="13">
        <f t="shared" si="4"/>
        <v>-15</v>
      </c>
      <c r="AH16" s="13">
        <f>HEX2DEC(AD16)+HEX2DEC(AE16)*256</f>
        <v>1932</v>
      </c>
      <c r="AI16" s="13">
        <f>AH16-AH15</f>
        <v>-3840</v>
      </c>
      <c r="AJ16" s="21">
        <f>HEX2DEC(TRIM(D16))</f>
        <v>0</v>
      </c>
      <c r="AK16" s="21">
        <f>HEX2DEC(TRIM(E16))</f>
        <v>0</v>
      </c>
      <c r="AL16" s="21">
        <f>HEX2DEC(TRIM(F16))</f>
        <v>0</v>
      </c>
      <c r="AM16" s="21">
        <f>HEX2DEC(TRIM(G16))</f>
        <v>0</v>
      </c>
      <c r="AN16" s="21">
        <f>HEX2DEC(TRIM(H16))</f>
        <v>0</v>
      </c>
      <c r="AO16" s="21">
        <f>HEX2DEC(TRIM(I16))</f>
        <v>0</v>
      </c>
      <c r="AP16" s="21">
        <f>HEX2DEC(TRIM(J16))</f>
        <v>0</v>
      </c>
      <c r="AQ16" s="21">
        <f>HEX2DEC(TRIM(K16))</f>
        <v>255</v>
      </c>
      <c r="AR16" s="21">
        <f>HEX2DEC(TRIM(L16))</f>
        <v>53</v>
      </c>
      <c r="AS16" s="21">
        <f>HEX2DEC(TRIM(M16))</f>
        <v>53</v>
      </c>
      <c r="AT16" s="21">
        <f>HEX2DEC(TRIM(N16))</f>
        <v>0</v>
      </c>
      <c r="AU16" s="21">
        <f>HEX2DEC(TRIM(O16))</f>
        <v>14</v>
      </c>
      <c r="AV16" s="21">
        <f>HEX2DEC(TRIM(P16))</f>
        <v>218</v>
      </c>
      <c r="AW16" s="21">
        <f>HEX2DEC(TRIM(Q16))</f>
        <v>188</v>
      </c>
      <c r="AX16" s="21">
        <f>HEX2DEC(TRIM(R16))</f>
        <v>14</v>
      </c>
      <c r="AY16" s="21">
        <f>HEX2DEC(TRIM(S16))</f>
        <v>0</v>
      </c>
      <c r="AZ16" s="21">
        <f>HEX2DEC(TRIM(T16))</f>
        <v>0</v>
      </c>
      <c r="BA16" s="21">
        <f>HEX2DEC(TRIM(U16))</f>
        <v>8</v>
      </c>
      <c r="BB16" s="21">
        <f>HEX2DEC(TRIM(V16))</f>
        <v>0</v>
      </c>
      <c r="BC16" s="21">
        <f>HEX2DEC(TRIM(W16))</f>
        <v>25</v>
      </c>
      <c r="BD16" s="21">
        <f>HEX2DEC(TRIM(X16))</f>
        <v>2</v>
      </c>
      <c r="BE16" s="21">
        <f>HEX2DEC(TRIM(Y16))</f>
        <v>84</v>
      </c>
      <c r="BF16" s="21">
        <f>HEX2DEC(TRIM(Z16))</f>
        <v>69</v>
      </c>
      <c r="BG16" s="21">
        <f>HEX2DEC(TRIM(AA16))</f>
        <v>83</v>
      </c>
      <c r="BH16" s="21">
        <f>HEX2DEC(TRIM(AB16))</f>
        <v>84</v>
      </c>
      <c r="BI16" s="21">
        <f>HEX2DEC(TRIM(AC16))</f>
        <v>31</v>
      </c>
      <c r="BJ16" s="10">
        <f>AJ16-2*AK16+3*AL16-4*AM16+5*AN16-6*AO16+7*AP16-8*AQ16+9*AR16-10*AS16+11*AT16-12*AU16+13*AV16-14*AW16+15*AX16-16*AY16+17*AZ16-18*BA16+19*BB16-20*BC16+21*BD16-22*BE16+23*BF16-24*BG16+25*BH16-26*BI16</f>
        <v>-3410</v>
      </c>
      <c r="BK16" s="10">
        <f>AF16+BJ16</f>
        <v>32437</v>
      </c>
      <c r="BL16" s="13">
        <f t="shared" si="5"/>
        <v>0</v>
      </c>
    </row>
    <row r="17" spans="1:64" ht="12.75">
      <c r="A17" s="1" t="s">
        <v>71</v>
      </c>
      <c r="B17" s="1" t="s">
        <v>52</v>
      </c>
      <c r="C17" s="1" t="s">
        <v>53</v>
      </c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2</v>
      </c>
      <c r="L17" s="1" t="s">
        <v>3</v>
      </c>
      <c r="M17" s="1" t="s">
        <v>3</v>
      </c>
      <c r="N17" s="1" t="s">
        <v>1</v>
      </c>
      <c r="O17" s="1" t="s">
        <v>4</v>
      </c>
      <c r="P17" s="1" t="s">
        <v>5</v>
      </c>
      <c r="Q17" s="1" t="s">
        <v>6</v>
      </c>
      <c r="R17" s="17" t="s">
        <v>81</v>
      </c>
      <c r="S17" s="1" t="s">
        <v>1</v>
      </c>
      <c r="T17" s="1" t="s">
        <v>1</v>
      </c>
      <c r="U17" s="4" t="s">
        <v>8</v>
      </c>
      <c r="V17" s="1" t="s">
        <v>1</v>
      </c>
      <c r="W17" s="4" t="s">
        <v>9</v>
      </c>
      <c r="X17" s="4" t="s">
        <v>10</v>
      </c>
      <c r="Y17" s="2" t="s">
        <v>11</v>
      </c>
      <c r="Z17" s="1" t="s">
        <v>12</v>
      </c>
      <c r="AA17" s="1" t="s">
        <v>13</v>
      </c>
      <c r="AB17" s="1" t="s">
        <v>11</v>
      </c>
      <c r="AC17" s="4" t="s">
        <v>14</v>
      </c>
      <c r="AD17" s="2" t="s">
        <v>60</v>
      </c>
      <c r="AE17" s="1" t="s">
        <v>87</v>
      </c>
      <c r="AF17" s="13">
        <f>HEX2DEC(AD17)*256+HEX2DEC(AE17)</f>
        <v>35320</v>
      </c>
      <c r="AG17" s="13">
        <f t="shared" si="4"/>
        <v>-527</v>
      </c>
      <c r="AH17" s="13">
        <f>HEX2DEC(AD17)+HEX2DEC(AE17)*256</f>
        <v>63625</v>
      </c>
      <c r="AI17" s="13">
        <f>AH17-AH16</f>
        <v>61693</v>
      </c>
      <c r="AJ17" s="21">
        <f>HEX2DEC(TRIM(D17))</f>
        <v>0</v>
      </c>
      <c r="AK17" s="21">
        <f>HEX2DEC(TRIM(E17))</f>
        <v>0</v>
      </c>
      <c r="AL17" s="21">
        <f>HEX2DEC(TRIM(F17))</f>
        <v>0</v>
      </c>
      <c r="AM17" s="21">
        <f>HEX2DEC(TRIM(G17))</f>
        <v>0</v>
      </c>
      <c r="AN17" s="21">
        <f>HEX2DEC(TRIM(H17))</f>
        <v>0</v>
      </c>
      <c r="AO17" s="21">
        <f>HEX2DEC(TRIM(I17))</f>
        <v>0</v>
      </c>
      <c r="AP17" s="21">
        <f>HEX2DEC(TRIM(J17))</f>
        <v>0</v>
      </c>
      <c r="AQ17" s="21">
        <f>HEX2DEC(TRIM(K17))</f>
        <v>255</v>
      </c>
      <c r="AR17" s="21">
        <f>HEX2DEC(TRIM(L17))</f>
        <v>53</v>
      </c>
      <c r="AS17" s="21">
        <f>HEX2DEC(TRIM(M17))</f>
        <v>53</v>
      </c>
      <c r="AT17" s="21">
        <f>HEX2DEC(TRIM(N17))</f>
        <v>0</v>
      </c>
      <c r="AU17" s="21">
        <f>HEX2DEC(TRIM(O17))</f>
        <v>14</v>
      </c>
      <c r="AV17" s="21">
        <f>HEX2DEC(TRIM(P17))</f>
        <v>218</v>
      </c>
      <c r="AW17" s="21">
        <f>HEX2DEC(TRIM(Q17))</f>
        <v>188</v>
      </c>
      <c r="AX17" s="21">
        <f>HEX2DEC(TRIM(R17))</f>
        <v>15</v>
      </c>
      <c r="AY17" s="21">
        <f>HEX2DEC(TRIM(S17))</f>
        <v>0</v>
      </c>
      <c r="AZ17" s="21">
        <f>HEX2DEC(TRIM(T17))</f>
        <v>0</v>
      </c>
      <c r="BA17" s="21">
        <f>HEX2DEC(TRIM(U17))</f>
        <v>8</v>
      </c>
      <c r="BB17" s="21">
        <f>HEX2DEC(TRIM(V17))</f>
        <v>0</v>
      </c>
      <c r="BC17" s="21">
        <f>HEX2DEC(TRIM(W17))</f>
        <v>25</v>
      </c>
      <c r="BD17" s="21">
        <f>HEX2DEC(TRIM(X17))</f>
        <v>2</v>
      </c>
      <c r="BE17" s="21">
        <f>HEX2DEC(TRIM(Y17))</f>
        <v>84</v>
      </c>
      <c r="BF17" s="21">
        <f>HEX2DEC(TRIM(Z17))</f>
        <v>69</v>
      </c>
      <c r="BG17" s="21">
        <f>HEX2DEC(TRIM(AA17))</f>
        <v>83</v>
      </c>
      <c r="BH17" s="21">
        <f>HEX2DEC(TRIM(AB17))</f>
        <v>84</v>
      </c>
      <c r="BI17" s="21">
        <f>HEX2DEC(TRIM(AC17))</f>
        <v>31</v>
      </c>
      <c r="BJ17" s="10">
        <f>AJ17-2*AK17+3*AL17-4*AM17+5*AN17-6*AO17+7*AP17-8*AQ17+9*AR17-10*AS17+11*AT17-12*AU17+13*AV17-14*AW17+15*AX17-16*AY17+17*AZ17-18*BA17+19*BB17-20*BC17+21*BD17-22*BE17+23*BF17-24*BG17+25*BH17-26*BI17</f>
        <v>-3395</v>
      </c>
      <c r="BK17" s="10">
        <f>AF17+BJ17</f>
        <v>31925</v>
      </c>
      <c r="BL17" s="13">
        <f t="shared" si="5"/>
        <v>-512</v>
      </c>
    </row>
    <row r="18" spans="1:64" ht="12.75">
      <c r="A18" s="1" t="s">
        <v>72</v>
      </c>
      <c r="B18" s="1" t="s">
        <v>52</v>
      </c>
      <c r="C18" s="1" t="s">
        <v>53</v>
      </c>
      <c r="D18" s="1" t="s">
        <v>1</v>
      </c>
      <c r="E18" s="1" t="s">
        <v>1</v>
      </c>
      <c r="F18" s="1" t="s">
        <v>1</v>
      </c>
      <c r="G18" s="1" t="s">
        <v>1</v>
      </c>
      <c r="H18" s="1" t="s">
        <v>1</v>
      </c>
      <c r="I18" s="1" t="s">
        <v>1</v>
      </c>
      <c r="J18" s="1" t="s">
        <v>1</v>
      </c>
      <c r="K18" s="1" t="s">
        <v>2</v>
      </c>
      <c r="L18" s="1" t="s">
        <v>3</v>
      </c>
      <c r="M18" s="1" t="s">
        <v>3</v>
      </c>
      <c r="N18" s="1" t="s">
        <v>1</v>
      </c>
      <c r="O18" s="1" t="s">
        <v>4</v>
      </c>
      <c r="P18" s="1" t="s">
        <v>5</v>
      </c>
      <c r="Q18" s="1" t="s">
        <v>6</v>
      </c>
      <c r="R18" s="17" t="s">
        <v>26</v>
      </c>
      <c r="S18" s="1" t="s">
        <v>1</v>
      </c>
      <c r="T18" s="1" t="s">
        <v>1</v>
      </c>
      <c r="U18" s="4" t="s">
        <v>8</v>
      </c>
      <c r="V18" s="1" t="s">
        <v>1</v>
      </c>
      <c r="W18" s="4" t="s">
        <v>9</v>
      </c>
      <c r="X18" s="4" t="s">
        <v>10</v>
      </c>
      <c r="Y18" s="2" t="s">
        <v>11</v>
      </c>
      <c r="Z18" s="1" t="s">
        <v>12</v>
      </c>
      <c r="AA18" s="1" t="s">
        <v>13</v>
      </c>
      <c r="AB18" s="1" t="s">
        <v>11</v>
      </c>
      <c r="AC18" s="4" t="s">
        <v>14</v>
      </c>
      <c r="AD18" s="2" t="s">
        <v>27</v>
      </c>
      <c r="AE18" s="1" t="s">
        <v>28</v>
      </c>
      <c r="AF18" s="13">
        <f>HEX2DEC(AD18)*256+HEX2DEC(AE18)</f>
        <v>35697</v>
      </c>
      <c r="AG18" s="13">
        <f t="shared" si="4"/>
        <v>377</v>
      </c>
      <c r="AH18" s="13">
        <f>HEX2DEC(AD18)+HEX2DEC(AE18)*256</f>
        <v>29067</v>
      </c>
      <c r="AI18" s="13">
        <f>AH18-AH17</f>
        <v>-34558</v>
      </c>
      <c r="AJ18" s="21">
        <f>HEX2DEC(TRIM(D18))</f>
        <v>0</v>
      </c>
      <c r="AK18" s="21">
        <f>HEX2DEC(TRIM(E18))</f>
        <v>0</v>
      </c>
      <c r="AL18" s="21">
        <f>HEX2DEC(TRIM(F18))</f>
        <v>0</v>
      </c>
      <c r="AM18" s="21">
        <f>HEX2DEC(TRIM(G18))</f>
        <v>0</v>
      </c>
      <c r="AN18" s="21">
        <f>HEX2DEC(TRIM(H18))</f>
        <v>0</v>
      </c>
      <c r="AO18" s="21">
        <f>HEX2DEC(TRIM(I18))</f>
        <v>0</v>
      </c>
      <c r="AP18" s="21">
        <f>HEX2DEC(TRIM(J18))</f>
        <v>0</v>
      </c>
      <c r="AQ18" s="21">
        <f>HEX2DEC(TRIM(K18))</f>
        <v>255</v>
      </c>
      <c r="AR18" s="21">
        <f>HEX2DEC(TRIM(L18))</f>
        <v>53</v>
      </c>
      <c r="AS18" s="21">
        <f>HEX2DEC(TRIM(M18))</f>
        <v>53</v>
      </c>
      <c r="AT18" s="21">
        <f>HEX2DEC(TRIM(N18))</f>
        <v>0</v>
      </c>
      <c r="AU18" s="21">
        <f>HEX2DEC(TRIM(O18))</f>
        <v>14</v>
      </c>
      <c r="AV18" s="21">
        <f>HEX2DEC(TRIM(P18))</f>
        <v>218</v>
      </c>
      <c r="AW18" s="21">
        <f>HEX2DEC(TRIM(Q18))</f>
        <v>188</v>
      </c>
      <c r="AX18" s="21">
        <f>HEX2DEC(TRIM(R18))</f>
        <v>16</v>
      </c>
      <c r="AY18" s="21">
        <f>HEX2DEC(TRIM(S18))</f>
        <v>0</v>
      </c>
      <c r="AZ18" s="21">
        <f>HEX2DEC(TRIM(T18))</f>
        <v>0</v>
      </c>
      <c r="BA18" s="21">
        <f>HEX2DEC(TRIM(U18))</f>
        <v>8</v>
      </c>
      <c r="BB18" s="21">
        <f>HEX2DEC(TRIM(V18))</f>
        <v>0</v>
      </c>
      <c r="BC18" s="21">
        <f>HEX2DEC(TRIM(W18))</f>
        <v>25</v>
      </c>
      <c r="BD18" s="21">
        <f>HEX2DEC(TRIM(X18))</f>
        <v>2</v>
      </c>
      <c r="BE18" s="21">
        <f>HEX2DEC(TRIM(Y18))</f>
        <v>84</v>
      </c>
      <c r="BF18" s="21">
        <f>HEX2DEC(TRIM(Z18))</f>
        <v>69</v>
      </c>
      <c r="BG18" s="21">
        <f>HEX2DEC(TRIM(AA18))</f>
        <v>83</v>
      </c>
      <c r="BH18" s="21">
        <f>HEX2DEC(TRIM(AB18))</f>
        <v>84</v>
      </c>
      <c r="BI18" s="21">
        <f>HEX2DEC(TRIM(AC18))</f>
        <v>31</v>
      </c>
      <c r="BJ18" s="10">
        <f>AJ18-2*AK18+3*AL18-4*AM18+5*AN18-6*AO18+7*AP18-8*AQ18+9*AR18-10*AS18+11*AT18-12*AU18+13*AV18-14*AW18+15*AX18-16*AY18+17*AZ18-18*BA18+19*BB18-20*BC18+21*BD18-22*BE18+23*BF18-24*BG18+25*BH18-26*BI18</f>
        <v>-3380</v>
      </c>
      <c r="BK18" s="10">
        <f>AF18+BJ18</f>
        <v>32317</v>
      </c>
      <c r="BL18" s="13">
        <f t="shared" si="5"/>
        <v>392</v>
      </c>
    </row>
    <row r="19" spans="1:64" ht="12.75">
      <c r="A19" s="1" t="s">
        <v>73</v>
      </c>
      <c r="B19" s="1" t="s">
        <v>52</v>
      </c>
      <c r="C19" s="1" t="s">
        <v>53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" t="s">
        <v>2</v>
      </c>
      <c r="L19" s="1" t="s">
        <v>3</v>
      </c>
      <c r="M19" s="1" t="s">
        <v>3</v>
      </c>
      <c r="N19" s="1" t="s">
        <v>1</v>
      </c>
      <c r="O19" s="1" t="s">
        <v>4</v>
      </c>
      <c r="P19" s="1" t="s">
        <v>5</v>
      </c>
      <c r="Q19" s="1" t="s">
        <v>6</v>
      </c>
      <c r="R19" s="17" t="s">
        <v>68</v>
      </c>
      <c r="S19" s="1" t="s">
        <v>1</v>
      </c>
      <c r="T19" s="1" t="s">
        <v>1</v>
      </c>
      <c r="U19" s="4" t="s">
        <v>8</v>
      </c>
      <c r="V19" s="1" t="s">
        <v>1</v>
      </c>
      <c r="W19" s="4" t="s">
        <v>9</v>
      </c>
      <c r="X19" s="4" t="s">
        <v>10</v>
      </c>
      <c r="Y19" s="2" t="s">
        <v>11</v>
      </c>
      <c r="Z19" s="1" t="s">
        <v>12</v>
      </c>
      <c r="AA19" s="1" t="s">
        <v>13</v>
      </c>
      <c r="AB19" s="1" t="s">
        <v>11</v>
      </c>
      <c r="AC19" s="4" t="s">
        <v>14</v>
      </c>
      <c r="AD19" s="2" t="s">
        <v>27</v>
      </c>
      <c r="AE19" s="1" t="s">
        <v>82</v>
      </c>
      <c r="AF19" s="13">
        <f>HEX2DEC(AD19)*256+HEX2DEC(AE19)</f>
        <v>35682</v>
      </c>
      <c r="AG19" s="13">
        <f aca="true" t="shared" si="6" ref="AG19:AG33">AF19-AF18</f>
        <v>-15</v>
      </c>
      <c r="AH19" s="13">
        <f>HEX2DEC(AD19)+HEX2DEC(AE19)*256</f>
        <v>25227</v>
      </c>
      <c r="AI19" s="13">
        <f>AH19-AH18</f>
        <v>-3840</v>
      </c>
      <c r="AJ19" s="21">
        <f>HEX2DEC(TRIM(D19))</f>
        <v>0</v>
      </c>
      <c r="AK19" s="21">
        <f>HEX2DEC(TRIM(E19))</f>
        <v>0</v>
      </c>
      <c r="AL19" s="21">
        <f>HEX2DEC(TRIM(F19))</f>
        <v>0</v>
      </c>
      <c r="AM19" s="21">
        <f>HEX2DEC(TRIM(G19))</f>
        <v>0</v>
      </c>
      <c r="AN19" s="21">
        <f>HEX2DEC(TRIM(H19))</f>
        <v>0</v>
      </c>
      <c r="AO19" s="21">
        <f>HEX2DEC(TRIM(I19))</f>
        <v>0</v>
      </c>
      <c r="AP19" s="21">
        <f>HEX2DEC(TRIM(J19))</f>
        <v>0</v>
      </c>
      <c r="AQ19" s="21">
        <f>HEX2DEC(TRIM(K19))</f>
        <v>255</v>
      </c>
      <c r="AR19" s="21">
        <f>HEX2DEC(TRIM(L19))</f>
        <v>53</v>
      </c>
      <c r="AS19" s="21">
        <f>HEX2DEC(TRIM(M19))</f>
        <v>53</v>
      </c>
      <c r="AT19" s="21">
        <f>HEX2DEC(TRIM(N19))</f>
        <v>0</v>
      </c>
      <c r="AU19" s="21">
        <f>HEX2DEC(TRIM(O19))</f>
        <v>14</v>
      </c>
      <c r="AV19" s="21">
        <f>HEX2DEC(TRIM(P19))</f>
        <v>218</v>
      </c>
      <c r="AW19" s="21">
        <f>HEX2DEC(TRIM(Q19))</f>
        <v>188</v>
      </c>
      <c r="AX19" s="21">
        <f>HEX2DEC(TRIM(R19))</f>
        <v>17</v>
      </c>
      <c r="AY19" s="21">
        <f>HEX2DEC(TRIM(S19))</f>
        <v>0</v>
      </c>
      <c r="AZ19" s="21">
        <f>HEX2DEC(TRIM(T19))</f>
        <v>0</v>
      </c>
      <c r="BA19" s="21">
        <f>HEX2DEC(TRIM(U19))</f>
        <v>8</v>
      </c>
      <c r="BB19" s="21">
        <f>HEX2DEC(TRIM(V19))</f>
        <v>0</v>
      </c>
      <c r="BC19" s="21">
        <f>HEX2DEC(TRIM(W19))</f>
        <v>25</v>
      </c>
      <c r="BD19" s="21">
        <f>HEX2DEC(TRIM(X19))</f>
        <v>2</v>
      </c>
      <c r="BE19" s="21">
        <f>HEX2DEC(TRIM(Y19))</f>
        <v>84</v>
      </c>
      <c r="BF19" s="21">
        <f>HEX2DEC(TRIM(Z19))</f>
        <v>69</v>
      </c>
      <c r="BG19" s="21">
        <f>HEX2DEC(TRIM(AA19))</f>
        <v>83</v>
      </c>
      <c r="BH19" s="21">
        <f>HEX2DEC(TRIM(AB19))</f>
        <v>84</v>
      </c>
      <c r="BI19" s="21">
        <f>HEX2DEC(TRIM(AC19))</f>
        <v>31</v>
      </c>
      <c r="BJ19" s="10">
        <f aca="true" t="shared" si="7" ref="BJ19:BJ33">AJ19-2*AK19+3*AL19-4*AM19+5*AN19-6*AO19+7*AP19-8*AQ19+9*AR19-10*AS19+11*AT19-12*AU19+13*AV19-14*AW19+15*AX19-16*AY19+17*AZ19-18*BA19+19*BB19-20*BC19+21*BD19-22*BE19+23*BF19-24*BG19+25*BH19-26*BI19</f>
        <v>-3365</v>
      </c>
      <c r="BK19" s="10">
        <f aca="true" t="shared" si="8" ref="BK19:BK33">AF19+BJ19</f>
        <v>32317</v>
      </c>
      <c r="BL19" s="13">
        <f aca="true" t="shared" si="9" ref="BL19:BL33">BK19-BK18</f>
        <v>0</v>
      </c>
    </row>
    <row r="20" spans="1:64" ht="12.75">
      <c r="A20" s="1" t="s">
        <v>95</v>
      </c>
      <c r="B20" s="1" t="s">
        <v>52</v>
      </c>
      <c r="C20" s="1" t="s">
        <v>53</v>
      </c>
      <c r="D20" s="1" t="s">
        <v>1</v>
      </c>
      <c r="E20" s="1" t="s">
        <v>1</v>
      </c>
      <c r="F20" s="1" t="s">
        <v>1</v>
      </c>
      <c r="G20" s="1" t="s">
        <v>1</v>
      </c>
      <c r="H20" s="1" t="s">
        <v>1</v>
      </c>
      <c r="I20" s="1" t="s">
        <v>1</v>
      </c>
      <c r="J20" s="1" t="s">
        <v>1</v>
      </c>
      <c r="K20" s="1" t="s">
        <v>2</v>
      </c>
      <c r="L20" s="1" t="s">
        <v>3</v>
      </c>
      <c r="M20" s="1" t="s">
        <v>3</v>
      </c>
      <c r="N20" s="1" t="s">
        <v>1</v>
      </c>
      <c r="O20" s="1" t="s">
        <v>4</v>
      </c>
      <c r="P20" s="1" t="s">
        <v>5</v>
      </c>
      <c r="Q20" s="1" t="s">
        <v>6</v>
      </c>
      <c r="R20" s="17" t="s">
        <v>42</v>
      </c>
      <c r="S20" s="1" t="s">
        <v>1</v>
      </c>
      <c r="T20" s="1" t="s">
        <v>1</v>
      </c>
      <c r="U20" s="4" t="s">
        <v>8</v>
      </c>
      <c r="V20" s="1" t="s">
        <v>1</v>
      </c>
      <c r="W20" s="4" t="s">
        <v>9</v>
      </c>
      <c r="X20" s="4" t="s">
        <v>10</v>
      </c>
      <c r="Y20" s="2" t="s">
        <v>11</v>
      </c>
      <c r="Z20" s="1" t="s">
        <v>12</v>
      </c>
      <c r="AA20" s="1" t="s">
        <v>13</v>
      </c>
      <c r="AB20" s="1" t="s">
        <v>11</v>
      </c>
      <c r="AC20" s="4" t="s">
        <v>14</v>
      </c>
      <c r="AD20" s="2" t="s">
        <v>27</v>
      </c>
      <c r="AE20" s="1" t="s">
        <v>13</v>
      </c>
      <c r="AF20" s="13">
        <f>HEX2DEC(AD20)*256+HEX2DEC(AE20)</f>
        <v>35667</v>
      </c>
      <c r="AG20" s="13">
        <f t="shared" si="6"/>
        <v>-15</v>
      </c>
      <c r="AH20" s="13">
        <f>HEX2DEC(AD20)+HEX2DEC(AE20)*256</f>
        <v>21387</v>
      </c>
      <c r="AI20" s="13">
        <f>AH20-AH19</f>
        <v>-3840</v>
      </c>
      <c r="AJ20" s="21">
        <f>HEX2DEC(TRIM(D20))</f>
        <v>0</v>
      </c>
      <c r="AK20" s="21">
        <f>HEX2DEC(TRIM(E20))</f>
        <v>0</v>
      </c>
      <c r="AL20" s="21">
        <f>HEX2DEC(TRIM(F20))</f>
        <v>0</v>
      </c>
      <c r="AM20" s="21">
        <f>HEX2DEC(TRIM(G20))</f>
        <v>0</v>
      </c>
      <c r="AN20" s="21">
        <f>HEX2DEC(TRIM(H20))</f>
        <v>0</v>
      </c>
      <c r="AO20" s="21">
        <f>HEX2DEC(TRIM(I20))</f>
        <v>0</v>
      </c>
      <c r="AP20" s="21">
        <f>HEX2DEC(TRIM(J20))</f>
        <v>0</v>
      </c>
      <c r="AQ20" s="21">
        <f>HEX2DEC(TRIM(K20))</f>
        <v>255</v>
      </c>
      <c r="AR20" s="21">
        <f>HEX2DEC(TRIM(L20))</f>
        <v>53</v>
      </c>
      <c r="AS20" s="21">
        <f>HEX2DEC(TRIM(M20))</f>
        <v>53</v>
      </c>
      <c r="AT20" s="21">
        <f>HEX2DEC(TRIM(N20))</f>
        <v>0</v>
      </c>
      <c r="AU20" s="21">
        <f>HEX2DEC(TRIM(O20))</f>
        <v>14</v>
      </c>
      <c r="AV20" s="21">
        <f>HEX2DEC(TRIM(P20))</f>
        <v>218</v>
      </c>
      <c r="AW20" s="21">
        <f>HEX2DEC(TRIM(Q20))</f>
        <v>188</v>
      </c>
      <c r="AX20" s="21">
        <f>HEX2DEC(TRIM(R20))</f>
        <v>18</v>
      </c>
      <c r="AY20" s="21">
        <f>HEX2DEC(TRIM(S20))</f>
        <v>0</v>
      </c>
      <c r="AZ20" s="21">
        <f>HEX2DEC(TRIM(T20))</f>
        <v>0</v>
      </c>
      <c r="BA20" s="21">
        <f>HEX2DEC(TRIM(U20))</f>
        <v>8</v>
      </c>
      <c r="BB20" s="21">
        <f>HEX2DEC(TRIM(V20))</f>
        <v>0</v>
      </c>
      <c r="BC20" s="21">
        <f>HEX2DEC(TRIM(W20))</f>
        <v>25</v>
      </c>
      <c r="BD20" s="21">
        <f>HEX2DEC(TRIM(X20))</f>
        <v>2</v>
      </c>
      <c r="BE20" s="21">
        <f>HEX2DEC(TRIM(Y20))</f>
        <v>84</v>
      </c>
      <c r="BF20" s="21">
        <f>HEX2DEC(TRIM(Z20))</f>
        <v>69</v>
      </c>
      <c r="BG20" s="21">
        <f>HEX2DEC(TRIM(AA20))</f>
        <v>83</v>
      </c>
      <c r="BH20" s="21">
        <f>HEX2DEC(TRIM(AB20))</f>
        <v>84</v>
      </c>
      <c r="BI20" s="21">
        <f>HEX2DEC(TRIM(AC20))</f>
        <v>31</v>
      </c>
      <c r="BJ20" s="10">
        <f t="shared" si="7"/>
        <v>-3350</v>
      </c>
      <c r="BK20" s="10">
        <f t="shared" si="8"/>
        <v>32317</v>
      </c>
      <c r="BL20" s="13">
        <f t="shared" si="9"/>
        <v>0</v>
      </c>
    </row>
    <row r="21" spans="1:64" ht="12.75">
      <c r="A21" s="1" t="s">
        <v>9</v>
      </c>
      <c r="B21" s="1" t="s">
        <v>52</v>
      </c>
      <c r="C21" s="1" t="s">
        <v>53</v>
      </c>
      <c r="D21" s="1" t="s">
        <v>1</v>
      </c>
      <c r="E21" s="1" t="s">
        <v>1</v>
      </c>
      <c r="F21" s="1" t="s">
        <v>1</v>
      </c>
      <c r="G21" s="1" t="s">
        <v>1</v>
      </c>
      <c r="H21" s="1" t="s">
        <v>1</v>
      </c>
      <c r="I21" s="1" t="s">
        <v>1</v>
      </c>
      <c r="J21" s="1" t="s">
        <v>1</v>
      </c>
      <c r="K21" s="1" t="s">
        <v>2</v>
      </c>
      <c r="L21" s="1" t="s">
        <v>3</v>
      </c>
      <c r="M21" s="1" t="s">
        <v>3</v>
      </c>
      <c r="N21" s="1" t="s">
        <v>1</v>
      </c>
      <c r="O21" s="1" t="s">
        <v>4</v>
      </c>
      <c r="P21" s="1" t="s">
        <v>5</v>
      </c>
      <c r="Q21" s="1" t="s">
        <v>6</v>
      </c>
      <c r="R21" s="17" t="s">
        <v>69</v>
      </c>
      <c r="S21" s="1" t="s">
        <v>1</v>
      </c>
      <c r="T21" s="1" t="s">
        <v>1</v>
      </c>
      <c r="U21" s="4" t="s">
        <v>8</v>
      </c>
      <c r="V21" s="1" t="s">
        <v>1</v>
      </c>
      <c r="W21" s="4" t="s">
        <v>9</v>
      </c>
      <c r="X21" s="4" t="s">
        <v>10</v>
      </c>
      <c r="Y21" s="2" t="s">
        <v>11</v>
      </c>
      <c r="Z21" s="1" t="s">
        <v>12</v>
      </c>
      <c r="AA21" s="1" t="s">
        <v>13</v>
      </c>
      <c r="AB21" s="1" t="s">
        <v>11</v>
      </c>
      <c r="AC21" s="4" t="s">
        <v>14</v>
      </c>
      <c r="AD21" s="2" t="s">
        <v>27</v>
      </c>
      <c r="AE21" s="1" t="s">
        <v>111</v>
      </c>
      <c r="AF21" s="13">
        <f>HEX2DEC(AD21)*256+HEX2DEC(AE21)</f>
        <v>35652</v>
      </c>
      <c r="AG21" s="13">
        <f t="shared" si="6"/>
        <v>-15</v>
      </c>
      <c r="AH21" s="13">
        <f>HEX2DEC(AD21)+HEX2DEC(AE21)*256</f>
        <v>17547</v>
      </c>
      <c r="AI21" s="13">
        <f>AH21-AH20</f>
        <v>-3840</v>
      </c>
      <c r="AJ21" s="21">
        <f>HEX2DEC(TRIM(D21))</f>
        <v>0</v>
      </c>
      <c r="AK21" s="21">
        <f>HEX2DEC(TRIM(E21))</f>
        <v>0</v>
      </c>
      <c r="AL21" s="21">
        <f>HEX2DEC(TRIM(F21))</f>
        <v>0</v>
      </c>
      <c r="AM21" s="21">
        <f>HEX2DEC(TRIM(G21))</f>
        <v>0</v>
      </c>
      <c r="AN21" s="21">
        <f>HEX2DEC(TRIM(H21))</f>
        <v>0</v>
      </c>
      <c r="AO21" s="21">
        <f>HEX2DEC(TRIM(I21))</f>
        <v>0</v>
      </c>
      <c r="AP21" s="21">
        <f>HEX2DEC(TRIM(J21))</f>
        <v>0</v>
      </c>
      <c r="AQ21" s="21">
        <f>HEX2DEC(TRIM(K21))</f>
        <v>255</v>
      </c>
      <c r="AR21" s="21">
        <f>HEX2DEC(TRIM(L21))</f>
        <v>53</v>
      </c>
      <c r="AS21" s="21">
        <f>HEX2DEC(TRIM(M21))</f>
        <v>53</v>
      </c>
      <c r="AT21" s="21">
        <f>HEX2DEC(TRIM(N21))</f>
        <v>0</v>
      </c>
      <c r="AU21" s="21">
        <f>HEX2DEC(TRIM(O21))</f>
        <v>14</v>
      </c>
      <c r="AV21" s="21">
        <f>HEX2DEC(TRIM(P21))</f>
        <v>218</v>
      </c>
      <c r="AW21" s="21">
        <f>HEX2DEC(TRIM(Q21))</f>
        <v>188</v>
      </c>
      <c r="AX21" s="21">
        <f>HEX2DEC(TRIM(R21))</f>
        <v>19</v>
      </c>
      <c r="AY21" s="21">
        <f>HEX2DEC(TRIM(S21))</f>
        <v>0</v>
      </c>
      <c r="AZ21" s="21">
        <f>HEX2DEC(TRIM(T21))</f>
        <v>0</v>
      </c>
      <c r="BA21" s="21">
        <f>HEX2DEC(TRIM(U21))</f>
        <v>8</v>
      </c>
      <c r="BB21" s="21">
        <f>HEX2DEC(TRIM(V21))</f>
        <v>0</v>
      </c>
      <c r="BC21" s="21">
        <f>HEX2DEC(TRIM(W21))</f>
        <v>25</v>
      </c>
      <c r="BD21" s="21">
        <f>HEX2DEC(TRIM(X21))</f>
        <v>2</v>
      </c>
      <c r="BE21" s="21">
        <f>HEX2DEC(TRIM(Y21))</f>
        <v>84</v>
      </c>
      <c r="BF21" s="21">
        <f>HEX2DEC(TRIM(Z21))</f>
        <v>69</v>
      </c>
      <c r="BG21" s="21">
        <f>HEX2DEC(TRIM(AA21))</f>
        <v>83</v>
      </c>
      <c r="BH21" s="21">
        <f>HEX2DEC(TRIM(AB21))</f>
        <v>84</v>
      </c>
      <c r="BI21" s="21">
        <f>HEX2DEC(TRIM(AC21))</f>
        <v>31</v>
      </c>
      <c r="BJ21" s="10">
        <f t="shared" si="7"/>
        <v>-3335</v>
      </c>
      <c r="BK21" s="10">
        <f t="shared" si="8"/>
        <v>32317</v>
      </c>
      <c r="BL21" s="13">
        <f t="shared" si="9"/>
        <v>0</v>
      </c>
    </row>
    <row r="22" spans="1:64" ht="12.75">
      <c r="A22" s="1" t="s">
        <v>46</v>
      </c>
      <c r="B22" s="1" t="s">
        <v>52</v>
      </c>
      <c r="C22" s="1" t="s">
        <v>53</v>
      </c>
      <c r="D22" s="1" t="s">
        <v>1</v>
      </c>
      <c r="E22" s="1" t="s">
        <v>1</v>
      </c>
      <c r="F22" s="1" t="s">
        <v>1</v>
      </c>
      <c r="G22" s="1" t="s">
        <v>1</v>
      </c>
      <c r="H22" s="1" t="s">
        <v>1</v>
      </c>
      <c r="I22" s="1" t="s">
        <v>1</v>
      </c>
      <c r="J22" s="1" t="s">
        <v>1</v>
      </c>
      <c r="K22" s="1" t="s">
        <v>2</v>
      </c>
      <c r="L22" s="1" t="s">
        <v>3</v>
      </c>
      <c r="M22" s="1" t="s">
        <v>3</v>
      </c>
      <c r="N22" s="1" t="s">
        <v>1</v>
      </c>
      <c r="O22" s="1" t="s">
        <v>4</v>
      </c>
      <c r="P22" s="1" t="s">
        <v>5</v>
      </c>
      <c r="Q22" s="1" t="s">
        <v>6</v>
      </c>
      <c r="R22" s="17" t="s">
        <v>70</v>
      </c>
      <c r="S22" s="1" t="s">
        <v>1</v>
      </c>
      <c r="T22" s="1" t="s">
        <v>1</v>
      </c>
      <c r="U22" s="4" t="s">
        <v>8</v>
      </c>
      <c r="V22" s="1" t="s">
        <v>1</v>
      </c>
      <c r="W22" s="4" t="s">
        <v>9</v>
      </c>
      <c r="X22" s="4" t="s">
        <v>10</v>
      </c>
      <c r="Y22" s="2" t="s">
        <v>11</v>
      </c>
      <c r="Z22" s="1" t="s">
        <v>12</v>
      </c>
      <c r="AA22" s="1" t="s">
        <v>13</v>
      </c>
      <c r="AB22" s="1" t="s">
        <v>11</v>
      </c>
      <c r="AC22" s="4" t="s">
        <v>14</v>
      </c>
      <c r="AD22" s="2" t="s">
        <v>27</v>
      </c>
      <c r="AE22" s="1" t="s">
        <v>112</v>
      </c>
      <c r="AF22" s="13">
        <f>HEX2DEC(AD22)*256+HEX2DEC(AE22)</f>
        <v>35757</v>
      </c>
      <c r="AG22" s="13">
        <f t="shared" si="6"/>
        <v>105</v>
      </c>
      <c r="AH22" s="13">
        <f>HEX2DEC(AD22)+HEX2DEC(AE22)*256</f>
        <v>44427</v>
      </c>
      <c r="AI22" s="13">
        <f>AH22-AH21</f>
        <v>26880</v>
      </c>
      <c r="AJ22" s="21">
        <f>HEX2DEC(TRIM(D22))</f>
        <v>0</v>
      </c>
      <c r="AK22" s="21">
        <f>HEX2DEC(TRIM(E22))</f>
        <v>0</v>
      </c>
      <c r="AL22" s="21">
        <f>HEX2DEC(TRIM(F22))</f>
        <v>0</v>
      </c>
      <c r="AM22" s="21">
        <f>HEX2DEC(TRIM(G22))</f>
        <v>0</v>
      </c>
      <c r="AN22" s="21">
        <f>HEX2DEC(TRIM(H22))</f>
        <v>0</v>
      </c>
      <c r="AO22" s="21">
        <f>HEX2DEC(TRIM(I22))</f>
        <v>0</v>
      </c>
      <c r="AP22" s="21">
        <f>HEX2DEC(TRIM(J22))</f>
        <v>0</v>
      </c>
      <c r="AQ22" s="21">
        <f>HEX2DEC(TRIM(K22))</f>
        <v>255</v>
      </c>
      <c r="AR22" s="21">
        <f>HEX2DEC(TRIM(L22))</f>
        <v>53</v>
      </c>
      <c r="AS22" s="21">
        <f>HEX2DEC(TRIM(M22))</f>
        <v>53</v>
      </c>
      <c r="AT22" s="21">
        <f>HEX2DEC(TRIM(N22))</f>
        <v>0</v>
      </c>
      <c r="AU22" s="21">
        <f>HEX2DEC(TRIM(O22))</f>
        <v>14</v>
      </c>
      <c r="AV22" s="21">
        <f>HEX2DEC(TRIM(P22))</f>
        <v>218</v>
      </c>
      <c r="AW22" s="21">
        <f>HEX2DEC(TRIM(Q22))</f>
        <v>188</v>
      </c>
      <c r="AX22" s="21">
        <f>HEX2DEC(TRIM(R22))</f>
        <v>20</v>
      </c>
      <c r="AY22" s="21">
        <f>HEX2DEC(TRIM(S22))</f>
        <v>0</v>
      </c>
      <c r="AZ22" s="21">
        <f>HEX2DEC(TRIM(T22))</f>
        <v>0</v>
      </c>
      <c r="BA22" s="21">
        <f>HEX2DEC(TRIM(U22))</f>
        <v>8</v>
      </c>
      <c r="BB22" s="21">
        <f>HEX2DEC(TRIM(V22))</f>
        <v>0</v>
      </c>
      <c r="BC22" s="21">
        <f>HEX2DEC(TRIM(W22))</f>
        <v>25</v>
      </c>
      <c r="BD22" s="21">
        <f>HEX2DEC(TRIM(X22))</f>
        <v>2</v>
      </c>
      <c r="BE22" s="21">
        <f>HEX2DEC(TRIM(Y22))</f>
        <v>84</v>
      </c>
      <c r="BF22" s="21">
        <f>HEX2DEC(TRIM(Z22))</f>
        <v>69</v>
      </c>
      <c r="BG22" s="21">
        <f>HEX2DEC(TRIM(AA22))</f>
        <v>83</v>
      </c>
      <c r="BH22" s="21">
        <f>HEX2DEC(TRIM(AB22))</f>
        <v>84</v>
      </c>
      <c r="BI22" s="21">
        <f>HEX2DEC(TRIM(AC22))</f>
        <v>31</v>
      </c>
      <c r="BJ22" s="10">
        <f t="shared" si="7"/>
        <v>-3320</v>
      </c>
      <c r="BK22" s="10">
        <f t="shared" si="8"/>
        <v>32437</v>
      </c>
      <c r="BL22" s="13">
        <f t="shared" si="9"/>
        <v>120</v>
      </c>
    </row>
    <row r="23" spans="1:64" ht="12.75">
      <c r="A23" s="1" t="s">
        <v>96</v>
      </c>
      <c r="B23" s="1" t="s">
        <v>52</v>
      </c>
      <c r="C23" s="1" t="s">
        <v>53</v>
      </c>
      <c r="D23" s="1" t="s">
        <v>1</v>
      </c>
      <c r="E23" s="1" t="s">
        <v>1</v>
      </c>
      <c r="F23" s="1" t="s">
        <v>1</v>
      </c>
      <c r="G23" s="1" t="s">
        <v>1</v>
      </c>
      <c r="H23" s="1" t="s">
        <v>1</v>
      </c>
      <c r="I23" s="1" t="s">
        <v>1</v>
      </c>
      <c r="J23" s="1" t="s">
        <v>1</v>
      </c>
      <c r="K23" s="1" t="s">
        <v>2</v>
      </c>
      <c r="L23" s="1" t="s">
        <v>3</v>
      </c>
      <c r="M23" s="1" t="s">
        <v>3</v>
      </c>
      <c r="N23" s="1" t="s">
        <v>1</v>
      </c>
      <c r="O23" s="1" t="s">
        <v>4</v>
      </c>
      <c r="P23" s="1" t="s">
        <v>5</v>
      </c>
      <c r="Q23" s="1" t="s">
        <v>6</v>
      </c>
      <c r="R23" s="17" t="s">
        <v>71</v>
      </c>
      <c r="S23" s="1" t="s">
        <v>1</v>
      </c>
      <c r="T23" s="1" t="s">
        <v>1</v>
      </c>
      <c r="U23" s="4" t="s">
        <v>8</v>
      </c>
      <c r="V23" s="1" t="s">
        <v>1</v>
      </c>
      <c r="W23" s="4" t="s">
        <v>9</v>
      </c>
      <c r="X23" s="4" t="s">
        <v>10</v>
      </c>
      <c r="Y23" s="2" t="s">
        <v>11</v>
      </c>
      <c r="Z23" s="1" t="s">
        <v>12</v>
      </c>
      <c r="AA23" s="1" t="s">
        <v>13</v>
      </c>
      <c r="AB23" s="1" t="s">
        <v>11</v>
      </c>
      <c r="AC23" s="4" t="s">
        <v>14</v>
      </c>
      <c r="AD23" s="2" t="s">
        <v>27</v>
      </c>
      <c r="AE23" s="1" t="s">
        <v>113</v>
      </c>
      <c r="AF23" s="13">
        <f>HEX2DEC(AD23)*256+HEX2DEC(AE23)</f>
        <v>35742</v>
      </c>
      <c r="AG23" s="13">
        <f t="shared" si="6"/>
        <v>-15</v>
      </c>
      <c r="AH23" s="13">
        <f>HEX2DEC(AD23)+HEX2DEC(AE23)*256</f>
        <v>40587</v>
      </c>
      <c r="AI23" s="13">
        <f>AH23-AH22</f>
        <v>-3840</v>
      </c>
      <c r="AJ23" s="21">
        <f>HEX2DEC(TRIM(D23))</f>
        <v>0</v>
      </c>
      <c r="AK23" s="21">
        <f>HEX2DEC(TRIM(E23))</f>
        <v>0</v>
      </c>
      <c r="AL23" s="21">
        <f>HEX2DEC(TRIM(F23))</f>
        <v>0</v>
      </c>
      <c r="AM23" s="21">
        <f>HEX2DEC(TRIM(G23))</f>
        <v>0</v>
      </c>
      <c r="AN23" s="21">
        <f>HEX2DEC(TRIM(H23))</f>
        <v>0</v>
      </c>
      <c r="AO23" s="21">
        <f>HEX2DEC(TRIM(I23))</f>
        <v>0</v>
      </c>
      <c r="AP23" s="21">
        <f>HEX2DEC(TRIM(J23))</f>
        <v>0</v>
      </c>
      <c r="AQ23" s="21">
        <f>HEX2DEC(TRIM(K23))</f>
        <v>255</v>
      </c>
      <c r="AR23" s="21">
        <f>HEX2DEC(TRIM(L23))</f>
        <v>53</v>
      </c>
      <c r="AS23" s="21">
        <f>HEX2DEC(TRIM(M23))</f>
        <v>53</v>
      </c>
      <c r="AT23" s="21">
        <f>HEX2DEC(TRIM(N23))</f>
        <v>0</v>
      </c>
      <c r="AU23" s="21">
        <f>HEX2DEC(TRIM(O23))</f>
        <v>14</v>
      </c>
      <c r="AV23" s="21">
        <f>HEX2DEC(TRIM(P23))</f>
        <v>218</v>
      </c>
      <c r="AW23" s="21">
        <f>HEX2DEC(TRIM(Q23))</f>
        <v>188</v>
      </c>
      <c r="AX23" s="21">
        <f>HEX2DEC(TRIM(R23))</f>
        <v>21</v>
      </c>
      <c r="AY23" s="21">
        <f>HEX2DEC(TRIM(S23))</f>
        <v>0</v>
      </c>
      <c r="AZ23" s="21">
        <f>HEX2DEC(TRIM(T23))</f>
        <v>0</v>
      </c>
      <c r="BA23" s="21">
        <f>HEX2DEC(TRIM(U23))</f>
        <v>8</v>
      </c>
      <c r="BB23" s="21">
        <f>HEX2DEC(TRIM(V23))</f>
        <v>0</v>
      </c>
      <c r="BC23" s="21">
        <f>HEX2DEC(TRIM(W23))</f>
        <v>25</v>
      </c>
      <c r="BD23" s="21">
        <f>HEX2DEC(TRIM(X23))</f>
        <v>2</v>
      </c>
      <c r="BE23" s="21">
        <f>HEX2DEC(TRIM(Y23))</f>
        <v>84</v>
      </c>
      <c r="BF23" s="21">
        <f>HEX2DEC(TRIM(Z23))</f>
        <v>69</v>
      </c>
      <c r="BG23" s="21">
        <f>HEX2DEC(TRIM(AA23))</f>
        <v>83</v>
      </c>
      <c r="BH23" s="21">
        <f>HEX2DEC(TRIM(AB23))</f>
        <v>84</v>
      </c>
      <c r="BI23" s="21">
        <f>HEX2DEC(TRIM(AC23))</f>
        <v>31</v>
      </c>
      <c r="BJ23" s="10">
        <f t="shared" si="7"/>
        <v>-3305</v>
      </c>
      <c r="BK23" s="10">
        <f t="shared" si="8"/>
        <v>32437</v>
      </c>
      <c r="BL23" s="13">
        <f t="shared" si="9"/>
        <v>0</v>
      </c>
    </row>
    <row r="24" spans="1:64" ht="12.75">
      <c r="A24" s="1" t="s">
        <v>97</v>
      </c>
      <c r="B24" s="1" t="s">
        <v>52</v>
      </c>
      <c r="C24" s="1" t="s">
        <v>53</v>
      </c>
      <c r="D24" s="1" t="s">
        <v>1</v>
      </c>
      <c r="E24" s="1" t="s">
        <v>1</v>
      </c>
      <c r="F24" s="1" t="s">
        <v>1</v>
      </c>
      <c r="G24" s="1" t="s">
        <v>1</v>
      </c>
      <c r="H24" s="1" t="s">
        <v>1</v>
      </c>
      <c r="I24" s="1" t="s">
        <v>1</v>
      </c>
      <c r="J24" s="1" t="s">
        <v>1</v>
      </c>
      <c r="K24" s="1" t="s">
        <v>2</v>
      </c>
      <c r="L24" s="1" t="s">
        <v>3</v>
      </c>
      <c r="M24" s="1" t="s">
        <v>3</v>
      </c>
      <c r="N24" s="1" t="s">
        <v>1</v>
      </c>
      <c r="O24" s="1" t="s">
        <v>4</v>
      </c>
      <c r="P24" s="1" t="s">
        <v>5</v>
      </c>
      <c r="Q24" s="1" t="s">
        <v>6</v>
      </c>
      <c r="R24" s="17" t="s">
        <v>72</v>
      </c>
      <c r="S24" s="1" t="s">
        <v>1</v>
      </c>
      <c r="T24" s="1" t="s">
        <v>1</v>
      </c>
      <c r="U24" s="4" t="s">
        <v>8</v>
      </c>
      <c r="V24" s="1" t="s">
        <v>1</v>
      </c>
      <c r="W24" s="4" t="s">
        <v>9</v>
      </c>
      <c r="X24" s="4" t="s">
        <v>10</v>
      </c>
      <c r="Y24" s="2" t="s">
        <v>11</v>
      </c>
      <c r="Z24" s="1" t="s">
        <v>12</v>
      </c>
      <c r="AA24" s="1" t="s">
        <v>13</v>
      </c>
      <c r="AB24" s="1" t="s">
        <v>11</v>
      </c>
      <c r="AC24" s="4" t="s">
        <v>14</v>
      </c>
      <c r="AD24" s="2" t="s">
        <v>27</v>
      </c>
      <c r="AE24" s="1" t="s">
        <v>115</v>
      </c>
      <c r="AF24" s="13">
        <f>HEX2DEC(AD24)*256+HEX2DEC(AE24)</f>
        <v>35727</v>
      </c>
      <c r="AG24" s="13">
        <f t="shared" si="6"/>
        <v>-15</v>
      </c>
      <c r="AH24" s="13">
        <f>HEX2DEC(AD24)+HEX2DEC(AE24)*256</f>
        <v>36747</v>
      </c>
      <c r="AI24" s="13">
        <f>AH24-AH23</f>
        <v>-3840</v>
      </c>
      <c r="AJ24" s="21">
        <f>HEX2DEC(TRIM(D24))</f>
        <v>0</v>
      </c>
      <c r="AK24" s="21">
        <f>HEX2DEC(TRIM(E24))</f>
        <v>0</v>
      </c>
      <c r="AL24" s="21">
        <f>HEX2DEC(TRIM(F24))</f>
        <v>0</v>
      </c>
      <c r="AM24" s="21">
        <f>HEX2DEC(TRIM(G24))</f>
        <v>0</v>
      </c>
      <c r="AN24" s="21">
        <f>HEX2DEC(TRIM(H24))</f>
        <v>0</v>
      </c>
      <c r="AO24" s="21">
        <f>HEX2DEC(TRIM(I24))</f>
        <v>0</v>
      </c>
      <c r="AP24" s="21">
        <f>HEX2DEC(TRIM(J24))</f>
        <v>0</v>
      </c>
      <c r="AQ24" s="21">
        <f>HEX2DEC(TRIM(K24))</f>
        <v>255</v>
      </c>
      <c r="AR24" s="21">
        <f>HEX2DEC(TRIM(L24))</f>
        <v>53</v>
      </c>
      <c r="AS24" s="21">
        <f>HEX2DEC(TRIM(M24))</f>
        <v>53</v>
      </c>
      <c r="AT24" s="21">
        <f>HEX2DEC(TRIM(N24))</f>
        <v>0</v>
      </c>
      <c r="AU24" s="21">
        <f>HEX2DEC(TRIM(O24))</f>
        <v>14</v>
      </c>
      <c r="AV24" s="21">
        <f>HEX2DEC(TRIM(P24))</f>
        <v>218</v>
      </c>
      <c r="AW24" s="21">
        <f>HEX2DEC(TRIM(Q24))</f>
        <v>188</v>
      </c>
      <c r="AX24" s="21">
        <f>HEX2DEC(TRIM(R24))</f>
        <v>22</v>
      </c>
      <c r="AY24" s="21">
        <f>HEX2DEC(TRIM(S24))</f>
        <v>0</v>
      </c>
      <c r="AZ24" s="21">
        <f>HEX2DEC(TRIM(T24))</f>
        <v>0</v>
      </c>
      <c r="BA24" s="21">
        <f>HEX2DEC(TRIM(U24))</f>
        <v>8</v>
      </c>
      <c r="BB24" s="21">
        <f>HEX2DEC(TRIM(V24))</f>
        <v>0</v>
      </c>
      <c r="BC24" s="21">
        <f>HEX2DEC(TRIM(W24))</f>
        <v>25</v>
      </c>
      <c r="BD24" s="21">
        <f>HEX2DEC(TRIM(X24))</f>
        <v>2</v>
      </c>
      <c r="BE24" s="21">
        <f>HEX2DEC(TRIM(Y24))</f>
        <v>84</v>
      </c>
      <c r="BF24" s="21">
        <f>HEX2DEC(TRIM(Z24))</f>
        <v>69</v>
      </c>
      <c r="BG24" s="21">
        <f>HEX2DEC(TRIM(AA24))</f>
        <v>83</v>
      </c>
      <c r="BH24" s="21">
        <f>HEX2DEC(TRIM(AB24))</f>
        <v>84</v>
      </c>
      <c r="BI24" s="21">
        <f>HEX2DEC(TRIM(AC24))</f>
        <v>31</v>
      </c>
      <c r="BJ24" s="10">
        <f t="shared" si="7"/>
        <v>-3290</v>
      </c>
      <c r="BK24" s="10">
        <f t="shared" si="8"/>
        <v>32437</v>
      </c>
      <c r="BL24" s="13">
        <f t="shared" si="9"/>
        <v>0</v>
      </c>
    </row>
    <row r="25" spans="1:64" ht="12.75">
      <c r="A25" s="1" t="s">
        <v>98</v>
      </c>
      <c r="B25" s="1" t="s">
        <v>52</v>
      </c>
      <c r="C25" s="1" t="s">
        <v>53</v>
      </c>
      <c r="D25" s="1" t="s">
        <v>1</v>
      </c>
      <c r="E25" s="1" t="s">
        <v>1</v>
      </c>
      <c r="F25" s="1" t="s">
        <v>1</v>
      </c>
      <c r="G25" s="1" t="s">
        <v>1</v>
      </c>
      <c r="H25" s="1" t="s">
        <v>1</v>
      </c>
      <c r="I25" s="1" t="s">
        <v>1</v>
      </c>
      <c r="J25" s="1" t="s">
        <v>1</v>
      </c>
      <c r="K25" s="1" t="s">
        <v>2</v>
      </c>
      <c r="L25" s="1" t="s">
        <v>3</v>
      </c>
      <c r="M25" s="1" t="s">
        <v>3</v>
      </c>
      <c r="N25" s="1" t="s">
        <v>1</v>
      </c>
      <c r="O25" s="1" t="s">
        <v>4</v>
      </c>
      <c r="P25" s="1" t="s">
        <v>5</v>
      </c>
      <c r="Q25" s="1" t="s">
        <v>6</v>
      </c>
      <c r="R25" s="17" t="s">
        <v>73</v>
      </c>
      <c r="S25" s="1" t="s">
        <v>1</v>
      </c>
      <c r="T25" s="1" t="s">
        <v>1</v>
      </c>
      <c r="U25" s="4" t="s">
        <v>8</v>
      </c>
      <c r="V25" s="1" t="s">
        <v>1</v>
      </c>
      <c r="W25" s="4" t="s">
        <v>9</v>
      </c>
      <c r="X25" s="4" t="s">
        <v>10</v>
      </c>
      <c r="Y25" s="2" t="s">
        <v>11</v>
      </c>
      <c r="Z25" s="1" t="s">
        <v>12</v>
      </c>
      <c r="AA25" s="1" t="s">
        <v>13</v>
      </c>
      <c r="AB25" s="1" t="s">
        <v>11</v>
      </c>
      <c r="AC25" s="4" t="s">
        <v>14</v>
      </c>
      <c r="AD25" s="2" t="s">
        <v>27</v>
      </c>
      <c r="AE25" s="1" t="s">
        <v>116</v>
      </c>
      <c r="AF25" s="13">
        <f>HEX2DEC(AD25)*256+HEX2DEC(AE25)</f>
        <v>35712</v>
      </c>
      <c r="AG25" s="13">
        <f t="shared" si="6"/>
        <v>-15</v>
      </c>
      <c r="AH25" s="13">
        <f>HEX2DEC(AD25)+HEX2DEC(AE25)*256</f>
        <v>32907</v>
      </c>
      <c r="AI25" s="13">
        <f>AH25-AH24</f>
        <v>-3840</v>
      </c>
      <c r="AJ25" s="21">
        <f>HEX2DEC(TRIM(D25))</f>
        <v>0</v>
      </c>
      <c r="AK25" s="21">
        <f>HEX2DEC(TRIM(E25))</f>
        <v>0</v>
      </c>
      <c r="AL25" s="21">
        <f>HEX2DEC(TRIM(F25))</f>
        <v>0</v>
      </c>
      <c r="AM25" s="21">
        <f>HEX2DEC(TRIM(G25))</f>
        <v>0</v>
      </c>
      <c r="AN25" s="21">
        <f>HEX2DEC(TRIM(H25))</f>
        <v>0</v>
      </c>
      <c r="AO25" s="21">
        <f>HEX2DEC(TRIM(I25))</f>
        <v>0</v>
      </c>
      <c r="AP25" s="21">
        <f>HEX2DEC(TRIM(J25))</f>
        <v>0</v>
      </c>
      <c r="AQ25" s="21">
        <f>HEX2DEC(TRIM(K25))</f>
        <v>255</v>
      </c>
      <c r="AR25" s="21">
        <f>HEX2DEC(TRIM(L25))</f>
        <v>53</v>
      </c>
      <c r="AS25" s="21">
        <f>HEX2DEC(TRIM(M25))</f>
        <v>53</v>
      </c>
      <c r="AT25" s="21">
        <f>HEX2DEC(TRIM(N25))</f>
        <v>0</v>
      </c>
      <c r="AU25" s="21">
        <f>HEX2DEC(TRIM(O25))</f>
        <v>14</v>
      </c>
      <c r="AV25" s="21">
        <f>HEX2DEC(TRIM(P25))</f>
        <v>218</v>
      </c>
      <c r="AW25" s="21">
        <f>HEX2DEC(TRIM(Q25))</f>
        <v>188</v>
      </c>
      <c r="AX25" s="21">
        <f>HEX2DEC(TRIM(R25))</f>
        <v>23</v>
      </c>
      <c r="AY25" s="21">
        <f>HEX2DEC(TRIM(S25))</f>
        <v>0</v>
      </c>
      <c r="AZ25" s="21">
        <f>HEX2DEC(TRIM(T25))</f>
        <v>0</v>
      </c>
      <c r="BA25" s="21">
        <f>HEX2DEC(TRIM(U25))</f>
        <v>8</v>
      </c>
      <c r="BB25" s="21">
        <f>HEX2DEC(TRIM(V25))</f>
        <v>0</v>
      </c>
      <c r="BC25" s="21">
        <f>HEX2DEC(TRIM(W25))</f>
        <v>25</v>
      </c>
      <c r="BD25" s="21">
        <f>HEX2DEC(TRIM(X25))</f>
        <v>2</v>
      </c>
      <c r="BE25" s="21">
        <f>HEX2DEC(TRIM(Y25))</f>
        <v>84</v>
      </c>
      <c r="BF25" s="21">
        <f>HEX2DEC(TRIM(Z25))</f>
        <v>69</v>
      </c>
      <c r="BG25" s="21">
        <f>HEX2DEC(TRIM(AA25))</f>
        <v>83</v>
      </c>
      <c r="BH25" s="21">
        <f>HEX2DEC(TRIM(AB25))</f>
        <v>84</v>
      </c>
      <c r="BI25" s="21">
        <f>HEX2DEC(TRIM(AC25))</f>
        <v>31</v>
      </c>
      <c r="BJ25" s="10">
        <f t="shared" si="7"/>
        <v>-3275</v>
      </c>
      <c r="BK25" s="10">
        <f t="shared" si="8"/>
        <v>32437</v>
      </c>
      <c r="BL25" s="13">
        <f t="shared" si="9"/>
        <v>0</v>
      </c>
    </row>
    <row r="26" spans="1:64" ht="12.75">
      <c r="A26" s="1" t="s">
        <v>99</v>
      </c>
      <c r="B26" s="1" t="s">
        <v>52</v>
      </c>
      <c r="C26" s="1" t="s">
        <v>53</v>
      </c>
      <c r="D26" s="1" t="s">
        <v>1</v>
      </c>
      <c r="E26" s="1" t="s">
        <v>1</v>
      </c>
      <c r="F26" s="1" t="s">
        <v>1</v>
      </c>
      <c r="G26" s="1" t="s">
        <v>1</v>
      </c>
      <c r="H26" s="1" t="s">
        <v>1</v>
      </c>
      <c r="I26" s="1" t="s">
        <v>1</v>
      </c>
      <c r="J26" s="1" t="s">
        <v>1</v>
      </c>
      <c r="K26" s="1" t="s">
        <v>2</v>
      </c>
      <c r="L26" s="1" t="s">
        <v>3</v>
      </c>
      <c r="M26" s="1" t="s">
        <v>3</v>
      </c>
      <c r="N26" s="1" t="s">
        <v>1</v>
      </c>
      <c r="O26" s="1" t="s">
        <v>4</v>
      </c>
      <c r="P26" s="1" t="s">
        <v>5</v>
      </c>
      <c r="Q26" s="1" t="s">
        <v>6</v>
      </c>
      <c r="R26" s="17" t="s">
        <v>95</v>
      </c>
      <c r="S26" s="1" t="s">
        <v>1</v>
      </c>
      <c r="T26" s="1" t="s">
        <v>1</v>
      </c>
      <c r="U26" s="4" t="s">
        <v>8</v>
      </c>
      <c r="V26" s="1" t="s">
        <v>1</v>
      </c>
      <c r="W26" s="4" t="s">
        <v>9</v>
      </c>
      <c r="X26" s="4" t="s">
        <v>10</v>
      </c>
      <c r="Y26" s="2" t="s">
        <v>11</v>
      </c>
      <c r="Z26" s="1" t="s">
        <v>12</v>
      </c>
      <c r="AA26" s="1" t="s">
        <v>13</v>
      </c>
      <c r="AB26" s="1" t="s">
        <v>11</v>
      </c>
      <c r="AC26" s="4" t="s">
        <v>14</v>
      </c>
      <c r="AD26" s="2" t="s">
        <v>117</v>
      </c>
      <c r="AE26" s="1" t="s">
        <v>118</v>
      </c>
      <c r="AF26" s="13">
        <f>HEX2DEC(AD26)*256+HEX2DEC(AE26)</f>
        <v>35577</v>
      </c>
      <c r="AG26" s="13">
        <f t="shared" si="6"/>
        <v>-135</v>
      </c>
      <c r="AH26" s="13">
        <f>HEX2DEC(AD26)+HEX2DEC(AE26)*256</f>
        <v>63882</v>
      </c>
      <c r="AI26" s="13">
        <f>AH26-AH25</f>
        <v>30975</v>
      </c>
      <c r="AJ26" s="21">
        <f>HEX2DEC(TRIM(D26))</f>
        <v>0</v>
      </c>
      <c r="AK26" s="21">
        <f>HEX2DEC(TRIM(E26))</f>
        <v>0</v>
      </c>
      <c r="AL26" s="21">
        <f>HEX2DEC(TRIM(F26))</f>
        <v>0</v>
      </c>
      <c r="AM26" s="21">
        <f>HEX2DEC(TRIM(G26))</f>
        <v>0</v>
      </c>
      <c r="AN26" s="21">
        <f>HEX2DEC(TRIM(H26))</f>
        <v>0</v>
      </c>
      <c r="AO26" s="21">
        <f>HEX2DEC(TRIM(I26))</f>
        <v>0</v>
      </c>
      <c r="AP26" s="21">
        <f>HEX2DEC(TRIM(J26))</f>
        <v>0</v>
      </c>
      <c r="AQ26" s="21">
        <f>HEX2DEC(TRIM(K26))</f>
        <v>255</v>
      </c>
      <c r="AR26" s="21">
        <f>HEX2DEC(TRIM(L26))</f>
        <v>53</v>
      </c>
      <c r="AS26" s="21">
        <f>HEX2DEC(TRIM(M26))</f>
        <v>53</v>
      </c>
      <c r="AT26" s="21">
        <f>HEX2DEC(TRIM(N26))</f>
        <v>0</v>
      </c>
      <c r="AU26" s="21">
        <f>HEX2DEC(TRIM(O26))</f>
        <v>14</v>
      </c>
      <c r="AV26" s="21">
        <f>HEX2DEC(TRIM(P26))</f>
        <v>218</v>
      </c>
      <c r="AW26" s="21">
        <f>HEX2DEC(TRIM(Q26))</f>
        <v>188</v>
      </c>
      <c r="AX26" s="21">
        <f>HEX2DEC(TRIM(R26))</f>
        <v>24</v>
      </c>
      <c r="AY26" s="21">
        <f>HEX2DEC(TRIM(S26))</f>
        <v>0</v>
      </c>
      <c r="AZ26" s="21">
        <f>HEX2DEC(TRIM(T26))</f>
        <v>0</v>
      </c>
      <c r="BA26" s="21">
        <f>HEX2DEC(TRIM(U26))</f>
        <v>8</v>
      </c>
      <c r="BB26" s="21">
        <f>HEX2DEC(TRIM(V26))</f>
        <v>0</v>
      </c>
      <c r="BC26" s="21">
        <f>HEX2DEC(TRIM(W26))</f>
        <v>25</v>
      </c>
      <c r="BD26" s="21">
        <f>HEX2DEC(TRIM(X26))</f>
        <v>2</v>
      </c>
      <c r="BE26" s="21">
        <f>HEX2DEC(TRIM(Y26))</f>
        <v>84</v>
      </c>
      <c r="BF26" s="21">
        <f>HEX2DEC(TRIM(Z26))</f>
        <v>69</v>
      </c>
      <c r="BG26" s="21">
        <f>HEX2DEC(TRIM(AA26))</f>
        <v>83</v>
      </c>
      <c r="BH26" s="21">
        <f>HEX2DEC(TRIM(AB26))</f>
        <v>84</v>
      </c>
      <c r="BI26" s="21">
        <f>HEX2DEC(TRIM(AC26))</f>
        <v>31</v>
      </c>
      <c r="BJ26" s="10">
        <f t="shared" si="7"/>
        <v>-3260</v>
      </c>
      <c r="BK26" s="10">
        <f t="shared" si="8"/>
        <v>32317</v>
      </c>
      <c r="BL26" s="13">
        <f t="shared" si="9"/>
        <v>-120</v>
      </c>
    </row>
    <row r="27" spans="1:64" ht="12.75">
      <c r="A27" s="1" t="s">
        <v>86</v>
      </c>
      <c r="B27" s="1" t="s">
        <v>52</v>
      </c>
      <c r="C27" s="1" t="s">
        <v>53</v>
      </c>
      <c r="D27" s="1" t="s">
        <v>1</v>
      </c>
      <c r="E27" s="1" t="s">
        <v>1</v>
      </c>
      <c r="F27" s="1" t="s">
        <v>1</v>
      </c>
      <c r="G27" s="1" t="s">
        <v>1</v>
      </c>
      <c r="H27" s="1" t="s">
        <v>1</v>
      </c>
      <c r="I27" s="1" t="s">
        <v>1</v>
      </c>
      <c r="J27" s="1" t="s">
        <v>1</v>
      </c>
      <c r="K27" s="1" t="s">
        <v>2</v>
      </c>
      <c r="L27" s="1" t="s">
        <v>3</v>
      </c>
      <c r="M27" s="1" t="s">
        <v>3</v>
      </c>
      <c r="N27" s="1" t="s">
        <v>1</v>
      </c>
      <c r="O27" s="1" t="s">
        <v>4</v>
      </c>
      <c r="P27" s="1" t="s">
        <v>5</v>
      </c>
      <c r="Q27" s="1" t="s">
        <v>6</v>
      </c>
      <c r="R27" s="17" t="s">
        <v>9</v>
      </c>
      <c r="S27" s="1" t="s">
        <v>1</v>
      </c>
      <c r="T27" s="1" t="s">
        <v>1</v>
      </c>
      <c r="U27" s="4" t="s">
        <v>8</v>
      </c>
      <c r="V27" s="1" t="s">
        <v>1</v>
      </c>
      <c r="W27" s="4" t="s">
        <v>9</v>
      </c>
      <c r="X27" s="4" t="s">
        <v>10</v>
      </c>
      <c r="Y27" s="2" t="s">
        <v>11</v>
      </c>
      <c r="Z27" s="1" t="s">
        <v>12</v>
      </c>
      <c r="AA27" s="1" t="s">
        <v>13</v>
      </c>
      <c r="AB27" s="1" t="s">
        <v>11</v>
      </c>
      <c r="AC27" s="4" t="s">
        <v>14</v>
      </c>
      <c r="AD27" s="2" t="s">
        <v>117</v>
      </c>
      <c r="AE27" s="1" t="s">
        <v>119</v>
      </c>
      <c r="AF27" s="13">
        <f>HEX2DEC(AD27)*256+HEX2DEC(AE27)</f>
        <v>35562</v>
      </c>
      <c r="AG27" s="13">
        <f t="shared" si="6"/>
        <v>-15</v>
      </c>
      <c r="AH27" s="13">
        <f>HEX2DEC(AD27)+HEX2DEC(AE27)*256</f>
        <v>60042</v>
      </c>
      <c r="AI27" s="13">
        <f>AH27-AH26</f>
        <v>-3840</v>
      </c>
      <c r="AJ27" s="21">
        <f>HEX2DEC(TRIM(D27))</f>
        <v>0</v>
      </c>
      <c r="AK27" s="21">
        <f>HEX2DEC(TRIM(E27))</f>
        <v>0</v>
      </c>
      <c r="AL27" s="21">
        <f>HEX2DEC(TRIM(F27))</f>
        <v>0</v>
      </c>
      <c r="AM27" s="21">
        <f>HEX2DEC(TRIM(G27))</f>
        <v>0</v>
      </c>
      <c r="AN27" s="21">
        <f>HEX2DEC(TRIM(H27))</f>
        <v>0</v>
      </c>
      <c r="AO27" s="21">
        <f>HEX2DEC(TRIM(I27))</f>
        <v>0</v>
      </c>
      <c r="AP27" s="21">
        <f>HEX2DEC(TRIM(J27))</f>
        <v>0</v>
      </c>
      <c r="AQ27" s="21">
        <f>HEX2DEC(TRIM(K27))</f>
        <v>255</v>
      </c>
      <c r="AR27" s="21">
        <f>HEX2DEC(TRIM(L27))</f>
        <v>53</v>
      </c>
      <c r="AS27" s="21">
        <f>HEX2DEC(TRIM(M27))</f>
        <v>53</v>
      </c>
      <c r="AT27" s="21">
        <f>HEX2DEC(TRIM(N27))</f>
        <v>0</v>
      </c>
      <c r="AU27" s="21">
        <f>HEX2DEC(TRIM(O27))</f>
        <v>14</v>
      </c>
      <c r="AV27" s="21">
        <f>HEX2DEC(TRIM(P27))</f>
        <v>218</v>
      </c>
      <c r="AW27" s="21">
        <f>HEX2DEC(TRIM(Q27))</f>
        <v>188</v>
      </c>
      <c r="AX27" s="21">
        <f>HEX2DEC(TRIM(R27))</f>
        <v>25</v>
      </c>
      <c r="AY27" s="21">
        <f>HEX2DEC(TRIM(S27))</f>
        <v>0</v>
      </c>
      <c r="AZ27" s="21">
        <f>HEX2DEC(TRIM(T27))</f>
        <v>0</v>
      </c>
      <c r="BA27" s="21">
        <f>HEX2DEC(TRIM(U27))</f>
        <v>8</v>
      </c>
      <c r="BB27" s="21">
        <f>HEX2DEC(TRIM(V27))</f>
        <v>0</v>
      </c>
      <c r="BC27" s="21">
        <f>HEX2DEC(TRIM(W27))</f>
        <v>25</v>
      </c>
      <c r="BD27" s="21">
        <f>HEX2DEC(TRIM(X27))</f>
        <v>2</v>
      </c>
      <c r="BE27" s="21">
        <f>HEX2DEC(TRIM(Y27))</f>
        <v>84</v>
      </c>
      <c r="BF27" s="21">
        <f>HEX2DEC(TRIM(Z27))</f>
        <v>69</v>
      </c>
      <c r="BG27" s="21">
        <f>HEX2DEC(TRIM(AA27))</f>
        <v>83</v>
      </c>
      <c r="BH27" s="21">
        <f>HEX2DEC(TRIM(AB27))</f>
        <v>84</v>
      </c>
      <c r="BI27" s="21">
        <f>HEX2DEC(TRIM(AC27))</f>
        <v>31</v>
      </c>
      <c r="BJ27" s="10">
        <f t="shared" si="7"/>
        <v>-3245</v>
      </c>
      <c r="BK27" s="10">
        <f t="shared" si="8"/>
        <v>32317</v>
      </c>
      <c r="BL27" s="13">
        <f t="shared" si="9"/>
        <v>0</v>
      </c>
    </row>
    <row r="28" spans="1:64" ht="12.75">
      <c r="A28" s="1" t="s">
        <v>100</v>
      </c>
      <c r="B28" s="1" t="s">
        <v>52</v>
      </c>
      <c r="C28" s="1" t="s">
        <v>53</v>
      </c>
      <c r="D28" s="1" t="s">
        <v>1</v>
      </c>
      <c r="E28" s="1" t="s">
        <v>1</v>
      </c>
      <c r="F28" s="1" t="s">
        <v>1</v>
      </c>
      <c r="G28" s="1" t="s">
        <v>1</v>
      </c>
      <c r="H28" s="1" t="s">
        <v>1</v>
      </c>
      <c r="I28" s="1" t="s">
        <v>1</v>
      </c>
      <c r="J28" s="1" t="s">
        <v>1</v>
      </c>
      <c r="K28" s="1" t="s">
        <v>2</v>
      </c>
      <c r="L28" s="1" t="s">
        <v>3</v>
      </c>
      <c r="M28" s="1" t="s">
        <v>3</v>
      </c>
      <c r="N28" s="1" t="s">
        <v>1</v>
      </c>
      <c r="O28" s="1" t="s">
        <v>4</v>
      </c>
      <c r="P28" s="1" t="s">
        <v>5</v>
      </c>
      <c r="Q28" s="1" t="s">
        <v>6</v>
      </c>
      <c r="R28" s="17" t="s">
        <v>105</v>
      </c>
      <c r="S28" s="1" t="s">
        <v>1</v>
      </c>
      <c r="T28" s="1" t="s">
        <v>1</v>
      </c>
      <c r="U28" s="4" t="s">
        <v>8</v>
      </c>
      <c r="V28" s="1" t="s">
        <v>1</v>
      </c>
      <c r="W28" s="4" t="s">
        <v>9</v>
      </c>
      <c r="X28" s="4" t="s">
        <v>10</v>
      </c>
      <c r="Y28" s="2" t="s">
        <v>11</v>
      </c>
      <c r="Z28" s="1" t="s">
        <v>12</v>
      </c>
      <c r="AA28" s="1" t="s">
        <v>13</v>
      </c>
      <c r="AB28" s="1" t="s">
        <v>11</v>
      </c>
      <c r="AC28" s="4" t="s">
        <v>14</v>
      </c>
      <c r="AD28" s="2" t="s">
        <v>117</v>
      </c>
      <c r="AE28" s="1" t="s">
        <v>120</v>
      </c>
      <c r="AF28" s="13">
        <f>HEX2DEC(AD28)*256+HEX2DEC(AE28)</f>
        <v>35547</v>
      </c>
      <c r="AG28" s="13">
        <f t="shared" si="6"/>
        <v>-15</v>
      </c>
      <c r="AH28" s="13">
        <f>HEX2DEC(AD28)+HEX2DEC(AE28)*256</f>
        <v>56202</v>
      </c>
      <c r="AI28" s="13">
        <f>AH28-AH27</f>
        <v>-3840</v>
      </c>
      <c r="AJ28" s="21">
        <f>HEX2DEC(TRIM(D28))</f>
        <v>0</v>
      </c>
      <c r="AK28" s="21">
        <f>HEX2DEC(TRIM(E28))</f>
        <v>0</v>
      </c>
      <c r="AL28" s="21">
        <f>HEX2DEC(TRIM(F28))</f>
        <v>0</v>
      </c>
      <c r="AM28" s="21">
        <f>HEX2DEC(TRIM(G28))</f>
        <v>0</v>
      </c>
      <c r="AN28" s="21">
        <f>HEX2DEC(TRIM(H28))</f>
        <v>0</v>
      </c>
      <c r="AO28" s="21">
        <f>HEX2DEC(TRIM(I28))</f>
        <v>0</v>
      </c>
      <c r="AP28" s="21">
        <f>HEX2DEC(TRIM(J28))</f>
        <v>0</v>
      </c>
      <c r="AQ28" s="21">
        <f>HEX2DEC(TRIM(K28))</f>
        <v>255</v>
      </c>
      <c r="AR28" s="21">
        <f>HEX2DEC(TRIM(L28))</f>
        <v>53</v>
      </c>
      <c r="AS28" s="21">
        <f>HEX2DEC(TRIM(M28))</f>
        <v>53</v>
      </c>
      <c r="AT28" s="21">
        <f>HEX2DEC(TRIM(N28))</f>
        <v>0</v>
      </c>
      <c r="AU28" s="21">
        <f>HEX2DEC(TRIM(O28))</f>
        <v>14</v>
      </c>
      <c r="AV28" s="21">
        <f>HEX2DEC(TRIM(P28))</f>
        <v>218</v>
      </c>
      <c r="AW28" s="21">
        <f>HEX2DEC(TRIM(Q28))</f>
        <v>188</v>
      </c>
      <c r="AX28" s="21">
        <f>HEX2DEC(TRIM(R28))</f>
        <v>26</v>
      </c>
      <c r="AY28" s="21">
        <f>HEX2DEC(TRIM(S28))</f>
        <v>0</v>
      </c>
      <c r="AZ28" s="21">
        <f>HEX2DEC(TRIM(T28))</f>
        <v>0</v>
      </c>
      <c r="BA28" s="21">
        <f>HEX2DEC(TRIM(U28))</f>
        <v>8</v>
      </c>
      <c r="BB28" s="21">
        <f>HEX2DEC(TRIM(V28))</f>
        <v>0</v>
      </c>
      <c r="BC28" s="21">
        <f>HEX2DEC(TRIM(W28))</f>
        <v>25</v>
      </c>
      <c r="BD28" s="21">
        <f>HEX2DEC(TRIM(X28))</f>
        <v>2</v>
      </c>
      <c r="BE28" s="21">
        <f>HEX2DEC(TRIM(Y28))</f>
        <v>84</v>
      </c>
      <c r="BF28" s="21">
        <f>HEX2DEC(TRIM(Z28))</f>
        <v>69</v>
      </c>
      <c r="BG28" s="21">
        <f>HEX2DEC(TRIM(AA28))</f>
        <v>83</v>
      </c>
      <c r="BH28" s="21">
        <f>HEX2DEC(TRIM(AB28))</f>
        <v>84</v>
      </c>
      <c r="BI28" s="21">
        <f>HEX2DEC(TRIM(AC28))</f>
        <v>31</v>
      </c>
      <c r="BJ28" s="10">
        <f t="shared" si="7"/>
        <v>-3230</v>
      </c>
      <c r="BK28" s="10">
        <f t="shared" si="8"/>
        <v>32317</v>
      </c>
      <c r="BL28" s="13">
        <f t="shared" si="9"/>
        <v>0</v>
      </c>
    </row>
    <row r="29" spans="1:64" ht="12.75">
      <c r="A29" s="1" t="s">
        <v>101</v>
      </c>
      <c r="B29" s="1" t="s">
        <v>52</v>
      </c>
      <c r="C29" s="1" t="s">
        <v>53</v>
      </c>
      <c r="D29" s="1" t="s">
        <v>1</v>
      </c>
      <c r="E29" s="1" t="s">
        <v>1</v>
      </c>
      <c r="F29" s="1" t="s">
        <v>1</v>
      </c>
      <c r="G29" s="1" t="s">
        <v>1</v>
      </c>
      <c r="H29" s="1" t="s">
        <v>1</v>
      </c>
      <c r="I29" s="1" t="s">
        <v>1</v>
      </c>
      <c r="J29" s="1" t="s">
        <v>1</v>
      </c>
      <c r="K29" s="1" t="s">
        <v>2</v>
      </c>
      <c r="L29" s="1" t="s">
        <v>3</v>
      </c>
      <c r="M29" s="1" t="s">
        <v>3</v>
      </c>
      <c r="N29" s="1" t="s">
        <v>1</v>
      </c>
      <c r="O29" s="1" t="s">
        <v>4</v>
      </c>
      <c r="P29" s="1" t="s">
        <v>5</v>
      </c>
      <c r="Q29" s="1" t="s">
        <v>6</v>
      </c>
      <c r="R29" s="17" t="s">
        <v>35</v>
      </c>
      <c r="S29" s="1" t="s">
        <v>1</v>
      </c>
      <c r="T29" s="1" t="s">
        <v>1</v>
      </c>
      <c r="U29" s="4" t="s">
        <v>8</v>
      </c>
      <c r="V29" s="1" t="s">
        <v>1</v>
      </c>
      <c r="W29" s="4" t="s">
        <v>9</v>
      </c>
      <c r="X29" s="4" t="s">
        <v>10</v>
      </c>
      <c r="Y29" s="2" t="s">
        <v>11</v>
      </c>
      <c r="Z29" s="1" t="s">
        <v>12</v>
      </c>
      <c r="AA29" s="1" t="s">
        <v>13</v>
      </c>
      <c r="AB29" s="1" t="s">
        <v>11</v>
      </c>
      <c r="AC29" s="4" t="s">
        <v>14</v>
      </c>
      <c r="AD29" s="2" t="s">
        <v>117</v>
      </c>
      <c r="AE29" s="1" t="s">
        <v>121</v>
      </c>
      <c r="AF29" s="13">
        <f>HEX2DEC(AD29)*256+HEX2DEC(AE29)</f>
        <v>35532</v>
      </c>
      <c r="AG29" s="13">
        <f t="shared" si="6"/>
        <v>-15</v>
      </c>
      <c r="AH29" s="13">
        <f>HEX2DEC(AD29)+HEX2DEC(AE29)*256</f>
        <v>52362</v>
      </c>
      <c r="AI29" s="13">
        <f>AH29-AH28</f>
        <v>-3840</v>
      </c>
      <c r="AJ29" s="21">
        <f>HEX2DEC(TRIM(D29))</f>
        <v>0</v>
      </c>
      <c r="AK29" s="21">
        <f>HEX2DEC(TRIM(E29))</f>
        <v>0</v>
      </c>
      <c r="AL29" s="21">
        <f>HEX2DEC(TRIM(F29))</f>
        <v>0</v>
      </c>
      <c r="AM29" s="21">
        <f>HEX2DEC(TRIM(G29))</f>
        <v>0</v>
      </c>
      <c r="AN29" s="21">
        <f>HEX2DEC(TRIM(H29))</f>
        <v>0</v>
      </c>
      <c r="AO29" s="21">
        <f>HEX2DEC(TRIM(I29))</f>
        <v>0</v>
      </c>
      <c r="AP29" s="21">
        <f>HEX2DEC(TRIM(J29))</f>
        <v>0</v>
      </c>
      <c r="AQ29" s="21">
        <f>HEX2DEC(TRIM(K29))</f>
        <v>255</v>
      </c>
      <c r="AR29" s="21">
        <f>HEX2DEC(TRIM(L29))</f>
        <v>53</v>
      </c>
      <c r="AS29" s="21">
        <f>HEX2DEC(TRIM(M29))</f>
        <v>53</v>
      </c>
      <c r="AT29" s="21">
        <f>HEX2DEC(TRIM(N29))</f>
        <v>0</v>
      </c>
      <c r="AU29" s="21">
        <f>HEX2DEC(TRIM(O29))</f>
        <v>14</v>
      </c>
      <c r="AV29" s="21">
        <f>HEX2DEC(TRIM(P29))</f>
        <v>218</v>
      </c>
      <c r="AW29" s="21">
        <f>HEX2DEC(TRIM(Q29))</f>
        <v>188</v>
      </c>
      <c r="AX29" s="21">
        <f>HEX2DEC(TRIM(R29))</f>
        <v>27</v>
      </c>
      <c r="AY29" s="21">
        <f>HEX2DEC(TRIM(S29))</f>
        <v>0</v>
      </c>
      <c r="AZ29" s="21">
        <f>HEX2DEC(TRIM(T29))</f>
        <v>0</v>
      </c>
      <c r="BA29" s="21">
        <f>HEX2DEC(TRIM(U29))</f>
        <v>8</v>
      </c>
      <c r="BB29" s="21">
        <f>HEX2DEC(TRIM(V29))</f>
        <v>0</v>
      </c>
      <c r="BC29" s="21">
        <f>HEX2DEC(TRIM(W29))</f>
        <v>25</v>
      </c>
      <c r="BD29" s="21">
        <f>HEX2DEC(TRIM(X29))</f>
        <v>2</v>
      </c>
      <c r="BE29" s="21">
        <f>HEX2DEC(TRIM(Y29))</f>
        <v>84</v>
      </c>
      <c r="BF29" s="21">
        <f>HEX2DEC(TRIM(Z29))</f>
        <v>69</v>
      </c>
      <c r="BG29" s="21">
        <f>HEX2DEC(TRIM(AA29))</f>
        <v>83</v>
      </c>
      <c r="BH29" s="21">
        <f>HEX2DEC(TRIM(AB29))</f>
        <v>84</v>
      </c>
      <c r="BI29" s="21">
        <f>HEX2DEC(TRIM(AC29))</f>
        <v>31</v>
      </c>
      <c r="BJ29" s="10">
        <f t="shared" si="7"/>
        <v>-3215</v>
      </c>
      <c r="BK29" s="10">
        <f t="shared" si="8"/>
        <v>32317</v>
      </c>
      <c r="BL29" s="13">
        <f t="shared" si="9"/>
        <v>0</v>
      </c>
    </row>
    <row r="30" spans="1:64" ht="12.75">
      <c r="A30" s="1" t="s">
        <v>102</v>
      </c>
      <c r="B30" s="1" t="s">
        <v>52</v>
      </c>
      <c r="C30" s="1" t="s">
        <v>53</v>
      </c>
      <c r="D30" s="1" t="s">
        <v>1</v>
      </c>
      <c r="E30" s="1" t="s">
        <v>1</v>
      </c>
      <c r="F30" s="1" t="s">
        <v>1</v>
      </c>
      <c r="G30" s="1" t="s">
        <v>1</v>
      </c>
      <c r="H30" s="1" t="s">
        <v>1</v>
      </c>
      <c r="I30" s="1" t="s">
        <v>1</v>
      </c>
      <c r="J30" s="1" t="s">
        <v>1</v>
      </c>
      <c r="K30" s="1" t="s">
        <v>2</v>
      </c>
      <c r="L30" s="1" t="s">
        <v>3</v>
      </c>
      <c r="M30" s="1" t="s">
        <v>3</v>
      </c>
      <c r="N30" s="1" t="s">
        <v>1</v>
      </c>
      <c r="O30" s="1" t="s">
        <v>4</v>
      </c>
      <c r="P30" s="1" t="s">
        <v>5</v>
      </c>
      <c r="Q30" s="1" t="s">
        <v>6</v>
      </c>
      <c r="R30" s="17" t="s">
        <v>106</v>
      </c>
      <c r="S30" s="1" t="s">
        <v>1</v>
      </c>
      <c r="T30" s="1" t="s">
        <v>1</v>
      </c>
      <c r="U30" s="4" t="s">
        <v>8</v>
      </c>
      <c r="V30" s="1" t="s">
        <v>1</v>
      </c>
      <c r="W30" s="4" t="s">
        <v>9</v>
      </c>
      <c r="X30" s="4" t="s">
        <v>10</v>
      </c>
      <c r="Y30" s="2" t="s">
        <v>11</v>
      </c>
      <c r="Z30" s="1" t="s">
        <v>12</v>
      </c>
      <c r="AA30" s="1" t="s">
        <v>13</v>
      </c>
      <c r="AB30" s="1" t="s">
        <v>11</v>
      </c>
      <c r="AC30" s="4" t="s">
        <v>14</v>
      </c>
      <c r="AD30" s="2" t="s">
        <v>27</v>
      </c>
      <c r="AE30" s="1" t="s">
        <v>3</v>
      </c>
      <c r="AF30" s="13">
        <f>HEX2DEC(AD30)*256+HEX2DEC(AE30)</f>
        <v>35637</v>
      </c>
      <c r="AG30" s="13">
        <f t="shared" si="6"/>
        <v>105</v>
      </c>
      <c r="AH30" s="13">
        <f>HEX2DEC(AD30)+HEX2DEC(AE30)*256</f>
        <v>13707</v>
      </c>
      <c r="AI30" s="13">
        <f>AH30-AH29</f>
        <v>-38655</v>
      </c>
      <c r="AJ30" s="21">
        <f>HEX2DEC(TRIM(D30))</f>
        <v>0</v>
      </c>
      <c r="AK30" s="21">
        <f>HEX2DEC(TRIM(E30))</f>
        <v>0</v>
      </c>
      <c r="AL30" s="21">
        <f>HEX2DEC(TRIM(F30))</f>
        <v>0</v>
      </c>
      <c r="AM30" s="21">
        <f>HEX2DEC(TRIM(G30))</f>
        <v>0</v>
      </c>
      <c r="AN30" s="21">
        <f>HEX2DEC(TRIM(H30))</f>
        <v>0</v>
      </c>
      <c r="AO30" s="21">
        <f>HEX2DEC(TRIM(I30))</f>
        <v>0</v>
      </c>
      <c r="AP30" s="21">
        <f>HEX2DEC(TRIM(J30))</f>
        <v>0</v>
      </c>
      <c r="AQ30" s="21">
        <f>HEX2DEC(TRIM(K30))</f>
        <v>255</v>
      </c>
      <c r="AR30" s="21">
        <f>HEX2DEC(TRIM(L30))</f>
        <v>53</v>
      </c>
      <c r="AS30" s="21">
        <f>HEX2DEC(TRIM(M30))</f>
        <v>53</v>
      </c>
      <c r="AT30" s="21">
        <f>HEX2DEC(TRIM(N30))</f>
        <v>0</v>
      </c>
      <c r="AU30" s="21">
        <f>HEX2DEC(TRIM(O30))</f>
        <v>14</v>
      </c>
      <c r="AV30" s="21">
        <f>HEX2DEC(TRIM(P30))</f>
        <v>218</v>
      </c>
      <c r="AW30" s="21">
        <f>HEX2DEC(TRIM(Q30))</f>
        <v>188</v>
      </c>
      <c r="AX30" s="21">
        <f>HEX2DEC(TRIM(R30))</f>
        <v>28</v>
      </c>
      <c r="AY30" s="21">
        <f>HEX2DEC(TRIM(S30))</f>
        <v>0</v>
      </c>
      <c r="AZ30" s="21">
        <f>HEX2DEC(TRIM(T30))</f>
        <v>0</v>
      </c>
      <c r="BA30" s="21">
        <f>HEX2DEC(TRIM(U30))</f>
        <v>8</v>
      </c>
      <c r="BB30" s="21">
        <f>HEX2DEC(TRIM(V30))</f>
        <v>0</v>
      </c>
      <c r="BC30" s="21">
        <f>HEX2DEC(TRIM(W30))</f>
        <v>25</v>
      </c>
      <c r="BD30" s="21">
        <f>HEX2DEC(TRIM(X30))</f>
        <v>2</v>
      </c>
      <c r="BE30" s="21">
        <f>HEX2DEC(TRIM(Y30))</f>
        <v>84</v>
      </c>
      <c r="BF30" s="21">
        <f>HEX2DEC(TRIM(Z30))</f>
        <v>69</v>
      </c>
      <c r="BG30" s="21">
        <f>HEX2DEC(TRIM(AA30))</f>
        <v>83</v>
      </c>
      <c r="BH30" s="21">
        <f>HEX2DEC(TRIM(AB30))</f>
        <v>84</v>
      </c>
      <c r="BI30" s="21">
        <f>HEX2DEC(TRIM(AC30))</f>
        <v>31</v>
      </c>
      <c r="BJ30" s="10">
        <f t="shared" si="7"/>
        <v>-3200</v>
      </c>
      <c r="BK30" s="10">
        <f t="shared" si="8"/>
        <v>32437</v>
      </c>
      <c r="BL30" s="13">
        <f t="shared" si="9"/>
        <v>120</v>
      </c>
    </row>
    <row r="31" spans="1:64" ht="12.75">
      <c r="A31" s="1" t="s">
        <v>103</v>
      </c>
      <c r="B31" s="1" t="s">
        <v>52</v>
      </c>
      <c r="C31" s="1" t="s">
        <v>53</v>
      </c>
      <c r="D31" s="1" t="s">
        <v>1</v>
      </c>
      <c r="E31" s="1" t="s">
        <v>1</v>
      </c>
      <c r="F31" s="1" t="s">
        <v>1</v>
      </c>
      <c r="G31" s="1" t="s">
        <v>1</v>
      </c>
      <c r="H31" s="1" t="s">
        <v>1</v>
      </c>
      <c r="I31" s="1" t="s">
        <v>1</v>
      </c>
      <c r="J31" s="1" t="s">
        <v>1</v>
      </c>
      <c r="K31" s="1" t="s">
        <v>2</v>
      </c>
      <c r="L31" s="1" t="s">
        <v>3</v>
      </c>
      <c r="M31" s="1" t="s">
        <v>3</v>
      </c>
      <c r="N31" s="1" t="s">
        <v>1</v>
      </c>
      <c r="O31" s="1" t="s">
        <v>4</v>
      </c>
      <c r="P31" s="1" t="s">
        <v>5</v>
      </c>
      <c r="Q31" s="1" t="s">
        <v>6</v>
      </c>
      <c r="R31" s="17" t="s">
        <v>107</v>
      </c>
      <c r="S31" s="1" t="s">
        <v>1</v>
      </c>
      <c r="T31" s="1" t="s">
        <v>1</v>
      </c>
      <c r="U31" s="4" t="s">
        <v>8</v>
      </c>
      <c r="V31" s="1" t="s">
        <v>1</v>
      </c>
      <c r="W31" s="4" t="s">
        <v>9</v>
      </c>
      <c r="X31" s="4" t="s">
        <v>10</v>
      </c>
      <c r="Y31" s="2" t="s">
        <v>11</v>
      </c>
      <c r="Z31" s="1" t="s">
        <v>12</v>
      </c>
      <c r="AA31" s="1" t="s">
        <v>13</v>
      </c>
      <c r="AB31" s="1" t="s">
        <v>11</v>
      </c>
      <c r="AC31" s="4" t="s">
        <v>14</v>
      </c>
      <c r="AD31" s="2" t="s">
        <v>27</v>
      </c>
      <c r="AE31" s="1" t="s">
        <v>100</v>
      </c>
      <c r="AF31" s="13">
        <f>HEX2DEC(AD31)*256+HEX2DEC(AE31)</f>
        <v>35622</v>
      </c>
      <c r="AG31" s="13">
        <f t="shared" si="6"/>
        <v>-15</v>
      </c>
      <c r="AH31" s="13">
        <f>HEX2DEC(AD31)+HEX2DEC(AE31)*256</f>
        <v>9867</v>
      </c>
      <c r="AI31" s="13">
        <f>AH31-AH30</f>
        <v>-3840</v>
      </c>
      <c r="AJ31" s="21">
        <f>HEX2DEC(TRIM(D31))</f>
        <v>0</v>
      </c>
      <c r="AK31" s="21">
        <f>HEX2DEC(TRIM(E31))</f>
        <v>0</v>
      </c>
      <c r="AL31" s="21">
        <f>HEX2DEC(TRIM(F31))</f>
        <v>0</v>
      </c>
      <c r="AM31" s="21">
        <f>HEX2DEC(TRIM(G31))</f>
        <v>0</v>
      </c>
      <c r="AN31" s="21">
        <f>HEX2DEC(TRIM(H31))</f>
        <v>0</v>
      </c>
      <c r="AO31" s="21">
        <f>HEX2DEC(TRIM(I31))</f>
        <v>0</v>
      </c>
      <c r="AP31" s="21">
        <f>HEX2DEC(TRIM(J31))</f>
        <v>0</v>
      </c>
      <c r="AQ31" s="21">
        <f>HEX2DEC(TRIM(K31))</f>
        <v>255</v>
      </c>
      <c r="AR31" s="21">
        <f>HEX2DEC(TRIM(L31))</f>
        <v>53</v>
      </c>
      <c r="AS31" s="21">
        <f>HEX2DEC(TRIM(M31))</f>
        <v>53</v>
      </c>
      <c r="AT31" s="21">
        <f>HEX2DEC(TRIM(N31))</f>
        <v>0</v>
      </c>
      <c r="AU31" s="21">
        <f>HEX2DEC(TRIM(O31))</f>
        <v>14</v>
      </c>
      <c r="AV31" s="21">
        <f>HEX2DEC(TRIM(P31))</f>
        <v>218</v>
      </c>
      <c r="AW31" s="21">
        <f>HEX2DEC(TRIM(Q31))</f>
        <v>188</v>
      </c>
      <c r="AX31" s="21">
        <f>HEX2DEC(TRIM(R31))</f>
        <v>29</v>
      </c>
      <c r="AY31" s="21">
        <f>HEX2DEC(TRIM(S31))</f>
        <v>0</v>
      </c>
      <c r="AZ31" s="21">
        <f>HEX2DEC(TRIM(T31))</f>
        <v>0</v>
      </c>
      <c r="BA31" s="21">
        <f>HEX2DEC(TRIM(U31))</f>
        <v>8</v>
      </c>
      <c r="BB31" s="21">
        <f>HEX2DEC(TRIM(V31))</f>
        <v>0</v>
      </c>
      <c r="BC31" s="21">
        <f>HEX2DEC(TRIM(W31))</f>
        <v>25</v>
      </c>
      <c r="BD31" s="21">
        <f>HEX2DEC(TRIM(X31))</f>
        <v>2</v>
      </c>
      <c r="BE31" s="21">
        <f>HEX2DEC(TRIM(Y31))</f>
        <v>84</v>
      </c>
      <c r="BF31" s="21">
        <f>HEX2DEC(TRIM(Z31))</f>
        <v>69</v>
      </c>
      <c r="BG31" s="21">
        <f>HEX2DEC(TRIM(AA31))</f>
        <v>83</v>
      </c>
      <c r="BH31" s="21">
        <f>HEX2DEC(TRIM(AB31))</f>
        <v>84</v>
      </c>
      <c r="BI31" s="21">
        <f>HEX2DEC(TRIM(AC31))</f>
        <v>31</v>
      </c>
      <c r="BJ31" s="10">
        <f t="shared" si="7"/>
        <v>-3185</v>
      </c>
      <c r="BK31" s="10">
        <f t="shared" si="8"/>
        <v>32437</v>
      </c>
      <c r="BL31" s="13">
        <f t="shared" si="9"/>
        <v>0</v>
      </c>
    </row>
    <row r="32" spans="1:64" ht="12.75">
      <c r="A32" s="1" t="s">
        <v>45</v>
      </c>
      <c r="B32" s="1" t="s">
        <v>52</v>
      </c>
      <c r="C32" s="1" t="s">
        <v>53</v>
      </c>
      <c r="D32" s="1" t="s">
        <v>1</v>
      </c>
      <c r="E32" s="1" t="s">
        <v>1</v>
      </c>
      <c r="F32" s="1" t="s">
        <v>1</v>
      </c>
      <c r="G32" s="1" t="s">
        <v>1</v>
      </c>
      <c r="H32" s="1" t="s">
        <v>1</v>
      </c>
      <c r="I32" s="1" t="s">
        <v>1</v>
      </c>
      <c r="J32" s="1" t="s">
        <v>1</v>
      </c>
      <c r="K32" s="1" t="s">
        <v>2</v>
      </c>
      <c r="L32" s="1" t="s">
        <v>3</v>
      </c>
      <c r="M32" s="1" t="s">
        <v>3</v>
      </c>
      <c r="N32" s="1" t="s">
        <v>1</v>
      </c>
      <c r="O32" s="1" t="s">
        <v>4</v>
      </c>
      <c r="P32" s="1" t="s">
        <v>5</v>
      </c>
      <c r="Q32" s="1" t="s">
        <v>6</v>
      </c>
      <c r="R32" s="17" t="s">
        <v>108</v>
      </c>
      <c r="S32" s="1" t="s">
        <v>1</v>
      </c>
      <c r="T32" s="1" t="s">
        <v>1</v>
      </c>
      <c r="U32" s="4" t="s">
        <v>8</v>
      </c>
      <c r="V32" s="1" t="s">
        <v>1</v>
      </c>
      <c r="W32" s="4" t="s">
        <v>9</v>
      </c>
      <c r="X32" s="4" t="s">
        <v>10</v>
      </c>
      <c r="Y32" s="2" t="s">
        <v>11</v>
      </c>
      <c r="Z32" s="1" t="s">
        <v>12</v>
      </c>
      <c r="AA32" s="1" t="s">
        <v>13</v>
      </c>
      <c r="AB32" s="1" t="s">
        <v>11</v>
      </c>
      <c r="AC32" s="4" t="s">
        <v>14</v>
      </c>
      <c r="AD32" s="2" t="s">
        <v>27</v>
      </c>
      <c r="AE32" s="1" t="s">
        <v>73</v>
      </c>
      <c r="AF32" s="13">
        <f>HEX2DEC(AD32)*256+HEX2DEC(AE32)</f>
        <v>35607</v>
      </c>
      <c r="AG32" s="13">
        <f t="shared" si="6"/>
        <v>-15</v>
      </c>
      <c r="AH32" s="13">
        <f>HEX2DEC(AD32)+HEX2DEC(AE32)*256</f>
        <v>6027</v>
      </c>
      <c r="AI32" s="13">
        <f>AH32-AH31</f>
        <v>-3840</v>
      </c>
      <c r="AJ32" s="21">
        <f>HEX2DEC(TRIM(D32))</f>
        <v>0</v>
      </c>
      <c r="AK32" s="21">
        <f>HEX2DEC(TRIM(E32))</f>
        <v>0</v>
      </c>
      <c r="AL32" s="21">
        <f>HEX2DEC(TRIM(F32))</f>
        <v>0</v>
      </c>
      <c r="AM32" s="21">
        <f>HEX2DEC(TRIM(G32))</f>
        <v>0</v>
      </c>
      <c r="AN32" s="21">
        <f>HEX2DEC(TRIM(H32))</f>
        <v>0</v>
      </c>
      <c r="AO32" s="21">
        <f>HEX2DEC(TRIM(I32))</f>
        <v>0</v>
      </c>
      <c r="AP32" s="21">
        <f>HEX2DEC(TRIM(J32))</f>
        <v>0</v>
      </c>
      <c r="AQ32" s="21">
        <f>HEX2DEC(TRIM(K32))</f>
        <v>255</v>
      </c>
      <c r="AR32" s="21">
        <f>HEX2DEC(TRIM(L32))</f>
        <v>53</v>
      </c>
      <c r="AS32" s="21">
        <f>HEX2DEC(TRIM(M32))</f>
        <v>53</v>
      </c>
      <c r="AT32" s="21">
        <f>HEX2DEC(TRIM(N32))</f>
        <v>0</v>
      </c>
      <c r="AU32" s="21">
        <f>HEX2DEC(TRIM(O32))</f>
        <v>14</v>
      </c>
      <c r="AV32" s="21">
        <f>HEX2DEC(TRIM(P32))</f>
        <v>218</v>
      </c>
      <c r="AW32" s="21">
        <f>HEX2DEC(TRIM(Q32))</f>
        <v>188</v>
      </c>
      <c r="AX32" s="21">
        <f>HEX2DEC(TRIM(R32))</f>
        <v>30</v>
      </c>
      <c r="AY32" s="21">
        <f>HEX2DEC(TRIM(S32))</f>
        <v>0</v>
      </c>
      <c r="AZ32" s="21">
        <f>HEX2DEC(TRIM(T32))</f>
        <v>0</v>
      </c>
      <c r="BA32" s="21">
        <f>HEX2DEC(TRIM(U32))</f>
        <v>8</v>
      </c>
      <c r="BB32" s="21">
        <f>HEX2DEC(TRIM(V32))</f>
        <v>0</v>
      </c>
      <c r="BC32" s="21">
        <f>HEX2DEC(TRIM(W32))</f>
        <v>25</v>
      </c>
      <c r="BD32" s="21">
        <f>HEX2DEC(TRIM(X32))</f>
        <v>2</v>
      </c>
      <c r="BE32" s="21">
        <f>HEX2DEC(TRIM(Y32))</f>
        <v>84</v>
      </c>
      <c r="BF32" s="21">
        <f>HEX2DEC(TRIM(Z32))</f>
        <v>69</v>
      </c>
      <c r="BG32" s="21">
        <f>HEX2DEC(TRIM(AA32))</f>
        <v>83</v>
      </c>
      <c r="BH32" s="21">
        <f>HEX2DEC(TRIM(AB32))</f>
        <v>84</v>
      </c>
      <c r="BI32" s="21">
        <f>HEX2DEC(TRIM(AC32))</f>
        <v>31</v>
      </c>
      <c r="BJ32" s="10">
        <f t="shared" si="7"/>
        <v>-3170</v>
      </c>
      <c r="BK32" s="10">
        <f t="shared" si="8"/>
        <v>32437</v>
      </c>
      <c r="BL32" s="13">
        <f t="shared" si="9"/>
        <v>0</v>
      </c>
    </row>
    <row r="33" spans="1:64" ht="12.75">
      <c r="A33" s="1" t="s">
        <v>104</v>
      </c>
      <c r="B33" s="1" t="s">
        <v>52</v>
      </c>
      <c r="C33" s="1" t="s">
        <v>53</v>
      </c>
      <c r="D33" s="1" t="s">
        <v>1</v>
      </c>
      <c r="E33" s="1" t="s">
        <v>1</v>
      </c>
      <c r="F33" s="1" t="s">
        <v>1</v>
      </c>
      <c r="G33" s="1" t="s">
        <v>1</v>
      </c>
      <c r="H33" s="1" t="s">
        <v>1</v>
      </c>
      <c r="I33" s="1" t="s">
        <v>1</v>
      </c>
      <c r="J33" s="1" t="s">
        <v>1</v>
      </c>
      <c r="K33" s="1" t="s">
        <v>2</v>
      </c>
      <c r="L33" s="1" t="s">
        <v>3</v>
      </c>
      <c r="M33" s="1" t="s">
        <v>3</v>
      </c>
      <c r="N33" s="1" t="s">
        <v>1</v>
      </c>
      <c r="O33" s="1" t="s">
        <v>4</v>
      </c>
      <c r="P33" s="1" t="s">
        <v>5</v>
      </c>
      <c r="Q33" s="1" t="s">
        <v>6</v>
      </c>
      <c r="R33" s="17" t="s">
        <v>14</v>
      </c>
      <c r="S33" s="1" t="s">
        <v>1</v>
      </c>
      <c r="T33" s="1" t="s">
        <v>1</v>
      </c>
      <c r="U33" s="4" t="s">
        <v>8</v>
      </c>
      <c r="V33" s="1" t="s">
        <v>1</v>
      </c>
      <c r="W33" s="4" t="s">
        <v>9</v>
      </c>
      <c r="X33" s="4" t="s">
        <v>10</v>
      </c>
      <c r="Y33" s="2" t="s">
        <v>11</v>
      </c>
      <c r="Z33" s="1" t="s">
        <v>12</v>
      </c>
      <c r="AA33" s="1" t="s">
        <v>13</v>
      </c>
      <c r="AB33" s="1" t="s">
        <v>11</v>
      </c>
      <c r="AC33" s="4" t="s">
        <v>14</v>
      </c>
      <c r="AD33" s="2" t="s">
        <v>27</v>
      </c>
      <c r="AE33" s="1" t="s">
        <v>8</v>
      </c>
      <c r="AF33" s="13">
        <f>HEX2DEC(AD33)*256+HEX2DEC(AE33)</f>
        <v>35592</v>
      </c>
      <c r="AG33" s="13">
        <f t="shared" si="6"/>
        <v>-15</v>
      </c>
      <c r="AH33" s="13">
        <f>HEX2DEC(AD33)+HEX2DEC(AE33)*256</f>
        <v>2187</v>
      </c>
      <c r="AI33" s="13">
        <f>AH33-AH32</f>
        <v>-3840</v>
      </c>
      <c r="AJ33" s="21">
        <f>HEX2DEC(TRIM(D33))</f>
        <v>0</v>
      </c>
      <c r="AK33" s="21">
        <f>HEX2DEC(TRIM(E33))</f>
        <v>0</v>
      </c>
      <c r="AL33" s="21">
        <f>HEX2DEC(TRIM(F33))</f>
        <v>0</v>
      </c>
      <c r="AM33" s="21">
        <f>HEX2DEC(TRIM(G33))</f>
        <v>0</v>
      </c>
      <c r="AN33" s="21">
        <f>HEX2DEC(TRIM(H33))</f>
        <v>0</v>
      </c>
      <c r="AO33" s="21">
        <f>HEX2DEC(TRIM(I33))</f>
        <v>0</v>
      </c>
      <c r="AP33" s="21">
        <f>HEX2DEC(TRIM(J33))</f>
        <v>0</v>
      </c>
      <c r="AQ33" s="21">
        <f>HEX2DEC(TRIM(K33))</f>
        <v>255</v>
      </c>
      <c r="AR33" s="21">
        <f>HEX2DEC(TRIM(L33))</f>
        <v>53</v>
      </c>
      <c r="AS33" s="21">
        <f>HEX2DEC(TRIM(M33))</f>
        <v>53</v>
      </c>
      <c r="AT33" s="21">
        <f>HEX2DEC(TRIM(N33))</f>
        <v>0</v>
      </c>
      <c r="AU33" s="21">
        <f>HEX2DEC(TRIM(O33))</f>
        <v>14</v>
      </c>
      <c r="AV33" s="21">
        <f>HEX2DEC(TRIM(P33))</f>
        <v>218</v>
      </c>
      <c r="AW33" s="21">
        <f>HEX2DEC(TRIM(Q33))</f>
        <v>188</v>
      </c>
      <c r="AX33" s="21">
        <f>HEX2DEC(TRIM(R33))</f>
        <v>31</v>
      </c>
      <c r="AY33" s="21">
        <f>HEX2DEC(TRIM(S33))</f>
        <v>0</v>
      </c>
      <c r="AZ33" s="21">
        <f>HEX2DEC(TRIM(T33))</f>
        <v>0</v>
      </c>
      <c r="BA33" s="21">
        <f>HEX2DEC(TRIM(U33))</f>
        <v>8</v>
      </c>
      <c r="BB33" s="21">
        <f>HEX2DEC(TRIM(V33))</f>
        <v>0</v>
      </c>
      <c r="BC33" s="21">
        <f>HEX2DEC(TRIM(W33))</f>
        <v>25</v>
      </c>
      <c r="BD33" s="21">
        <f>HEX2DEC(TRIM(X33))</f>
        <v>2</v>
      </c>
      <c r="BE33" s="21">
        <f>HEX2DEC(TRIM(Y33))</f>
        <v>84</v>
      </c>
      <c r="BF33" s="21">
        <f>HEX2DEC(TRIM(Z33))</f>
        <v>69</v>
      </c>
      <c r="BG33" s="21">
        <f>HEX2DEC(TRIM(AA33))</f>
        <v>83</v>
      </c>
      <c r="BH33" s="21">
        <f>HEX2DEC(TRIM(AB33))</f>
        <v>84</v>
      </c>
      <c r="BI33" s="21">
        <f>HEX2DEC(TRIM(AC33))</f>
        <v>31</v>
      </c>
      <c r="BJ33" s="10">
        <f t="shared" si="7"/>
        <v>-3155</v>
      </c>
      <c r="BK33" s="10">
        <f t="shared" si="8"/>
        <v>32437</v>
      </c>
      <c r="BL33" s="13">
        <f t="shared" si="9"/>
        <v>0</v>
      </c>
    </row>
    <row r="34" spans="18:64" ht="12.75">
      <c r="R34" s="17"/>
      <c r="U34" s="4"/>
      <c r="W34" s="4"/>
      <c r="X34" s="4"/>
      <c r="Y34" s="2"/>
      <c r="AC34" s="4"/>
      <c r="AD34" s="2"/>
      <c r="AF34" s="13"/>
      <c r="AG34" s="13"/>
      <c r="AH34" s="13"/>
      <c r="AI34" s="13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0"/>
      <c r="BK34" s="10"/>
      <c r="BL34" s="13"/>
    </row>
    <row r="35" spans="1:64" ht="12.75">
      <c r="A35" s="1">
        <v>99</v>
      </c>
      <c r="B35" s="1" t="s">
        <v>52</v>
      </c>
      <c r="C35" s="1" t="s">
        <v>53</v>
      </c>
      <c r="D35" s="1" t="s">
        <v>1</v>
      </c>
      <c r="E35" s="1" t="s">
        <v>1</v>
      </c>
      <c r="F35" s="1" t="s">
        <v>1</v>
      </c>
      <c r="G35" s="1" t="s">
        <v>1</v>
      </c>
      <c r="H35" s="1" t="s">
        <v>1</v>
      </c>
      <c r="I35" s="1" t="s">
        <v>1</v>
      </c>
      <c r="J35" s="1" t="s">
        <v>1</v>
      </c>
      <c r="K35" s="1" t="s">
        <v>2</v>
      </c>
      <c r="L35" s="1" t="s">
        <v>3</v>
      </c>
      <c r="M35" s="1" t="s">
        <v>3</v>
      </c>
      <c r="N35" s="1" t="s">
        <v>1</v>
      </c>
      <c r="O35" s="1" t="s">
        <v>4</v>
      </c>
      <c r="P35" s="1" t="s">
        <v>5</v>
      </c>
      <c r="Q35" s="1" t="s">
        <v>6</v>
      </c>
      <c r="R35" s="17" t="s">
        <v>31</v>
      </c>
      <c r="S35" s="1" t="s">
        <v>1</v>
      </c>
      <c r="T35" s="1" t="s">
        <v>1</v>
      </c>
      <c r="U35" s="4" t="s">
        <v>8</v>
      </c>
      <c r="V35" s="1" t="s">
        <v>1</v>
      </c>
      <c r="W35" s="4" t="s">
        <v>9</v>
      </c>
      <c r="X35" s="4" t="s">
        <v>10</v>
      </c>
      <c r="Y35" s="2" t="s">
        <v>11</v>
      </c>
      <c r="Z35" s="1" t="s">
        <v>12</v>
      </c>
      <c r="AA35" s="1" t="s">
        <v>13</v>
      </c>
      <c r="AB35" s="1" t="s">
        <v>11</v>
      </c>
      <c r="AC35" s="4" t="s">
        <v>14</v>
      </c>
      <c r="AD35" s="2" t="s">
        <v>32</v>
      </c>
      <c r="AE35" s="1" t="s">
        <v>33</v>
      </c>
      <c r="AF35" s="13">
        <f>HEX2DEC(AD35)*256+HEX2DEC(AE35)</f>
        <v>34452</v>
      </c>
      <c r="AG35" s="13">
        <f>AF35-AF18</f>
        <v>-1245</v>
      </c>
      <c r="AH35" s="13">
        <f>HEX2DEC(AD35)+HEX2DEC(AE35)*256</f>
        <v>38022</v>
      </c>
      <c r="AI35" s="13"/>
      <c r="AJ35" s="21">
        <f>HEX2DEC(TRIM(D35))</f>
        <v>0</v>
      </c>
      <c r="AK35" s="21">
        <f>HEX2DEC(TRIM(E35))</f>
        <v>0</v>
      </c>
      <c r="AL35" s="21">
        <f>HEX2DEC(TRIM(F35))</f>
        <v>0</v>
      </c>
      <c r="AM35" s="21">
        <f>HEX2DEC(TRIM(G35))</f>
        <v>0</v>
      </c>
      <c r="AN35" s="21">
        <f>HEX2DEC(TRIM(H35))</f>
        <v>0</v>
      </c>
      <c r="AO35" s="21">
        <f>HEX2DEC(TRIM(I35))</f>
        <v>0</v>
      </c>
      <c r="AP35" s="21">
        <f>HEX2DEC(TRIM(J35))</f>
        <v>0</v>
      </c>
      <c r="AQ35" s="21">
        <f>HEX2DEC(TRIM(K35))</f>
        <v>255</v>
      </c>
      <c r="AR35" s="21">
        <f>HEX2DEC(TRIM(L35))</f>
        <v>53</v>
      </c>
      <c r="AS35" s="21">
        <f>HEX2DEC(TRIM(M35))</f>
        <v>53</v>
      </c>
      <c r="AT35" s="21">
        <f>HEX2DEC(TRIM(N35))</f>
        <v>0</v>
      </c>
      <c r="AU35" s="21">
        <f>HEX2DEC(TRIM(O35))</f>
        <v>14</v>
      </c>
      <c r="AV35" s="21">
        <f>HEX2DEC(TRIM(P35))</f>
        <v>218</v>
      </c>
      <c r="AW35" s="21">
        <f>HEX2DEC(TRIM(Q35))</f>
        <v>188</v>
      </c>
      <c r="AX35" s="21">
        <f>HEX2DEC(TRIM(R35))</f>
        <v>99</v>
      </c>
      <c r="AY35" s="21">
        <f>HEX2DEC(TRIM(S35))</f>
        <v>0</v>
      </c>
      <c r="AZ35" s="21">
        <f>HEX2DEC(TRIM(T35))</f>
        <v>0</v>
      </c>
      <c r="BA35" s="21">
        <f>HEX2DEC(TRIM(U35))</f>
        <v>8</v>
      </c>
      <c r="BB35" s="21">
        <f>HEX2DEC(TRIM(V35))</f>
        <v>0</v>
      </c>
      <c r="BC35" s="21">
        <f>HEX2DEC(TRIM(W35))</f>
        <v>25</v>
      </c>
      <c r="BD35" s="21">
        <f>HEX2DEC(TRIM(X35))</f>
        <v>2</v>
      </c>
      <c r="BE35" s="21">
        <f>HEX2DEC(TRIM(Y35))</f>
        <v>84</v>
      </c>
      <c r="BF35" s="21">
        <f>HEX2DEC(TRIM(Z35))</f>
        <v>69</v>
      </c>
      <c r="BG35" s="21">
        <f>HEX2DEC(TRIM(AA35))</f>
        <v>83</v>
      </c>
      <c r="BH35" s="21">
        <f>HEX2DEC(TRIM(AB35))</f>
        <v>84</v>
      </c>
      <c r="BI35" s="21">
        <f>HEX2DEC(TRIM(AC35))</f>
        <v>31</v>
      </c>
      <c r="BJ35" s="10">
        <f>AJ35-2*AK35+3*AL35-4*AM35+5*AN35-6*AO35+7*AP35-8*AQ35+9*AR35-10*AS35+11*AT35-12*AU35+13*AV35-14*AW35+15*AX35-16*AY35+17*AZ35-18*BA35+19*BB35-20*BC35+21*BD35-22*BE35+23*BF35-24*BG35+25*BH35-26*BI35</f>
        <v>-2135</v>
      </c>
      <c r="BK35" s="10">
        <f>AF35+BJ35</f>
        <v>32317</v>
      </c>
      <c r="BL35" s="13">
        <f>BK35-BK18</f>
        <v>0</v>
      </c>
    </row>
    <row r="36" spans="18:64" ht="12.75">
      <c r="R36" s="17"/>
      <c r="U36" s="4"/>
      <c r="W36" s="4"/>
      <c r="X36" s="4"/>
      <c r="Y36" s="2"/>
      <c r="AC36" s="4"/>
      <c r="AD36" s="2"/>
      <c r="AF36" s="13"/>
      <c r="AG36" s="13"/>
      <c r="AH36" s="13"/>
      <c r="AI36" s="13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10"/>
      <c r="BK36" s="10"/>
      <c r="BL36" s="13"/>
    </row>
    <row r="37" spans="1:64" ht="12.75">
      <c r="A37" s="1" t="s">
        <v>39</v>
      </c>
      <c r="B37" s="1" t="s">
        <v>52</v>
      </c>
      <c r="C37" s="1" t="s">
        <v>122</v>
      </c>
      <c r="D37" s="1" t="s">
        <v>1</v>
      </c>
      <c r="E37" s="1" t="s">
        <v>1</v>
      </c>
      <c r="F37" s="1" t="s">
        <v>1</v>
      </c>
      <c r="G37" s="1" t="s">
        <v>1</v>
      </c>
      <c r="H37" s="1" t="s">
        <v>1</v>
      </c>
      <c r="I37" s="1" t="s">
        <v>1</v>
      </c>
      <c r="J37" s="1" t="s">
        <v>1</v>
      </c>
      <c r="K37" s="1" t="s">
        <v>2</v>
      </c>
      <c r="L37" s="1" t="s">
        <v>3</v>
      </c>
      <c r="M37" s="1" t="s">
        <v>3</v>
      </c>
      <c r="N37" s="1" t="s">
        <v>1</v>
      </c>
      <c r="O37" s="1" t="s">
        <v>4</v>
      </c>
      <c r="P37" s="1" t="s">
        <v>5</v>
      </c>
      <c r="Q37" s="1" t="s">
        <v>6</v>
      </c>
      <c r="R37" s="17" t="s">
        <v>7</v>
      </c>
      <c r="S37" s="1" t="s">
        <v>1</v>
      </c>
      <c r="T37" s="1" t="s">
        <v>1</v>
      </c>
      <c r="U37" s="4" t="s">
        <v>8</v>
      </c>
      <c r="V37" s="1" t="s">
        <v>1</v>
      </c>
      <c r="W37" s="4" t="s">
        <v>9</v>
      </c>
      <c r="X37" s="4" t="s">
        <v>10</v>
      </c>
      <c r="Y37" s="2" t="s">
        <v>11</v>
      </c>
      <c r="Z37" s="1" t="s">
        <v>12</v>
      </c>
      <c r="AA37" s="1" t="s">
        <v>13</v>
      </c>
      <c r="AB37" s="1" t="s">
        <v>123</v>
      </c>
      <c r="AC37" s="4" t="s">
        <v>14</v>
      </c>
      <c r="AD37" s="2" t="s">
        <v>124</v>
      </c>
      <c r="AE37" s="1" t="s">
        <v>13</v>
      </c>
      <c r="AF37" s="13">
        <f>HEX2DEC(AD37)*256+HEX2DEC(AE37)</f>
        <v>19539</v>
      </c>
      <c r="AG37" s="13"/>
      <c r="AH37" s="13">
        <f>HEX2DEC(AD37)+HEX2DEC(AE37)*256</f>
        <v>21324</v>
      </c>
      <c r="AI37" s="13"/>
      <c r="AJ37" s="21">
        <f>HEX2DEC(TRIM(D37))</f>
        <v>0</v>
      </c>
      <c r="AK37" s="21">
        <f>HEX2DEC(TRIM(E37))</f>
        <v>0</v>
      </c>
      <c r="AL37" s="21">
        <f>HEX2DEC(TRIM(F37))</f>
        <v>0</v>
      </c>
      <c r="AM37" s="21">
        <f>HEX2DEC(TRIM(G37))</f>
        <v>0</v>
      </c>
      <c r="AN37" s="21">
        <f>HEX2DEC(TRIM(H37))</f>
        <v>0</v>
      </c>
      <c r="AO37" s="21">
        <f>HEX2DEC(TRIM(I37))</f>
        <v>0</v>
      </c>
      <c r="AP37" s="21">
        <f>HEX2DEC(TRIM(J37))</f>
        <v>0</v>
      </c>
      <c r="AQ37" s="21">
        <f>HEX2DEC(TRIM(K37))</f>
        <v>255</v>
      </c>
      <c r="AR37" s="21">
        <f>HEX2DEC(TRIM(L37))</f>
        <v>53</v>
      </c>
      <c r="AS37" s="21">
        <f>HEX2DEC(TRIM(M37))</f>
        <v>53</v>
      </c>
      <c r="AT37" s="21">
        <f>HEX2DEC(TRIM(N37))</f>
        <v>0</v>
      </c>
      <c r="AU37" s="21">
        <f>HEX2DEC(TRIM(O37))</f>
        <v>14</v>
      </c>
      <c r="AV37" s="21">
        <f>HEX2DEC(TRIM(P37))</f>
        <v>218</v>
      </c>
      <c r="AW37" s="21">
        <f>HEX2DEC(TRIM(Q37))</f>
        <v>188</v>
      </c>
      <c r="AX37" s="21">
        <f>HEX2DEC(TRIM(R37))</f>
        <v>1</v>
      </c>
      <c r="AY37" s="21">
        <f>HEX2DEC(TRIM(S37))</f>
        <v>0</v>
      </c>
      <c r="AZ37" s="21">
        <f>HEX2DEC(TRIM(T37))</f>
        <v>0</v>
      </c>
      <c r="BA37" s="21">
        <f>HEX2DEC(TRIM(U37))</f>
        <v>8</v>
      </c>
      <c r="BB37" s="21">
        <f>HEX2DEC(TRIM(V37))</f>
        <v>0</v>
      </c>
      <c r="BC37" s="21">
        <f>HEX2DEC(TRIM(W37))</f>
        <v>25</v>
      </c>
      <c r="BD37" s="21">
        <f>HEX2DEC(TRIM(X37))</f>
        <v>2</v>
      </c>
      <c r="BE37" s="21">
        <f>HEX2DEC(TRIM(Y37))</f>
        <v>84</v>
      </c>
      <c r="BF37" s="21">
        <f>HEX2DEC(TRIM(Z37))</f>
        <v>69</v>
      </c>
      <c r="BG37" s="21">
        <f>HEX2DEC(TRIM(AA37))</f>
        <v>83</v>
      </c>
      <c r="BH37" s="21">
        <f>HEX2DEC(TRIM(AB37))</f>
        <v>85</v>
      </c>
      <c r="BI37" s="21">
        <f>HEX2DEC(TRIM(AC37))</f>
        <v>31</v>
      </c>
      <c r="BJ37" s="10">
        <f>AJ37-2*AK37+3*AL37-4*AM37+5*AN37-6*AO37+7*AP37-8*AQ37+9*AR37-10*AS37+11*AT37-12*AU37+13*AV37-14*AW37+15*AX37-16*AY37+17*AZ37-18*BA37+19*BB37-20*BC37+21*BD37-22*BE37+23*BF37-24*BG37+25*BH37-26*BI37</f>
        <v>-3580</v>
      </c>
      <c r="BK37" s="10">
        <f>AF37+BJ37</f>
        <v>15959</v>
      </c>
      <c r="BL37" s="13">
        <f>BK37-BK106</f>
        <v>14536</v>
      </c>
    </row>
    <row r="38" spans="1:64" ht="12.75">
      <c r="A38" s="1" t="s">
        <v>61</v>
      </c>
      <c r="B38" s="1" t="s">
        <v>52</v>
      </c>
      <c r="C38" s="1" t="s">
        <v>122</v>
      </c>
      <c r="D38" s="1" t="s">
        <v>1</v>
      </c>
      <c r="E38" s="1" t="s">
        <v>1</v>
      </c>
      <c r="F38" s="1" t="s">
        <v>1</v>
      </c>
      <c r="G38" s="1" t="s">
        <v>1</v>
      </c>
      <c r="H38" s="1" t="s">
        <v>1</v>
      </c>
      <c r="I38" s="1" t="s">
        <v>1</v>
      </c>
      <c r="J38" s="1" t="s">
        <v>1</v>
      </c>
      <c r="K38" s="1" t="s">
        <v>2</v>
      </c>
      <c r="L38" s="1" t="s">
        <v>3</v>
      </c>
      <c r="M38" s="1" t="s">
        <v>3</v>
      </c>
      <c r="N38" s="1" t="s">
        <v>1</v>
      </c>
      <c r="O38" s="1" t="s">
        <v>4</v>
      </c>
      <c r="P38" s="1" t="s">
        <v>5</v>
      </c>
      <c r="Q38" s="1" t="s">
        <v>6</v>
      </c>
      <c r="R38" s="17" t="s">
        <v>10</v>
      </c>
      <c r="S38" s="1" t="s">
        <v>1</v>
      </c>
      <c r="T38" s="1" t="s">
        <v>1</v>
      </c>
      <c r="U38" s="4" t="s">
        <v>8</v>
      </c>
      <c r="V38" s="1" t="s">
        <v>1</v>
      </c>
      <c r="W38" s="4" t="s">
        <v>9</v>
      </c>
      <c r="X38" s="4" t="s">
        <v>10</v>
      </c>
      <c r="Y38" s="2" t="s">
        <v>11</v>
      </c>
      <c r="Z38" s="1" t="s">
        <v>12</v>
      </c>
      <c r="AA38" s="1" t="s">
        <v>13</v>
      </c>
      <c r="AB38" s="1" t="s">
        <v>123</v>
      </c>
      <c r="AC38" s="4" t="s">
        <v>14</v>
      </c>
      <c r="AD38" s="2" t="s">
        <v>124</v>
      </c>
      <c r="AE38" s="1" t="s">
        <v>111</v>
      </c>
      <c r="AF38" s="13">
        <f>HEX2DEC(AD38)*256+HEX2DEC(AE38)</f>
        <v>19524</v>
      </c>
      <c r="AG38" s="13">
        <f aca="true" t="shared" si="10" ref="AG38:AG66">AF38-AF37</f>
        <v>-15</v>
      </c>
      <c r="AH38" s="13">
        <f>HEX2DEC(AD38)+HEX2DEC(AE38)*256</f>
        <v>17484</v>
      </c>
      <c r="AI38" s="13">
        <f>AH38-AH37</f>
        <v>-3840</v>
      </c>
      <c r="AJ38" s="21">
        <f>HEX2DEC(TRIM(D38))</f>
        <v>0</v>
      </c>
      <c r="AK38" s="21">
        <f>HEX2DEC(TRIM(E38))</f>
        <v>0</v>
      </c>
      <c r="AL38" s="21">
        <f>HEX2DEC(TRIM(F38))</f>
        <v>0</v>
      </c>
      <c r="AM38" s="21">
        <f>HEX2DEC(TRIM(G38))</f>
        <v>0</v>
      </c>
      <c r="AN38" s="21">
        <f>HEX2DEC(TRIM(H38))</f>
        <v>0</v>
      </c>
      <c r="AO38" s="21">
        <f>HEX2DEC(TRIM(I38))</f>
        <v>0</v>
      </c>
      <c r="AP38" s="21">
        <f>HEX2DEC(TRIM(J38))</f>
        <v>0</v>
      </c>
      <c r="AQ38" s="21">
        <f>HEX2DEC(TRIM(K38))</f>
        <v>255</v>
      </c>
      <c r="AR38" s="21">
        <f>HEX2DEC(TRIM(L38))</f>
        <v>53</v>
      </c>
      <c r="AS38" s="21">
        <f>HEX2DEC(TRIM(M38))</f>
        <v>53</v>
      </c>
      <c r="AT38" s="21">
        <f>HEX2DEC(TRIM(N38))</f>
        <v>0</v>
      </c>
      <c r="AU38" s="21">
        <f>HEX2DEC(TRIM(O38))</f>
        <v>14</v>
      </c>
      <c r="AV38" s="21">
        <f>HEX2DEC(TRIM(P38))</f>
        <v>218</v>
      </c>
      <c r="AW38" s="21">
        <f>HEX2DEC(TRIM(Q38))</f>
        <v>188</v>
      </c>
      <c r="AX38" s="21">
        <f>HEX2DEC(TRIM(R38))</f>
        <v>2</v>
      </c>
      <c r="AY38" s="21">
        <f>HEX2DEC(TRIM(S38))</f>
        <v>0</v>
      </c>
      <c r="AZ38" s="21">
        <f>HEX2DEC(TRIM(T38))</f>
        <v>0</v>
      </c>
      <c r="BA38" s="21">
        <f>HEX2DEC(TRIM(U38))</f>
        <v>8</v>
      </c>
      <c r="BB38" s="21">
        <f>HEX2DEC(TRIM(V38))</f>
        <v>0</v>
      </c>
      <c r="BC38" s="21">
        <f>HEX2DEC(TRIM(W38))</f>
        <v>25</v>
      </c>
      <c r="BD38" s="21">
        <f>HEX2DEC(TRIM(X38))</f>
        <v>2</v>
      </c>
      <c r="BE38" s="21">
        <f>HEX2DEC(TRIM(Y38))</f>
        <v>84</v>
      </c>
      <c r="BF38" s="21">
        <f>HEX2DEC(TRIM(Z38))</f>
        <v>69</v>
      </c>
      <c r="BG38" s="21">
        <f>HEX2DEC(TRIM(AA38))</f>
        <v>83</v>
      </c>
      <c r="BH38" s="21">
        <f>HEX2DEC(TRIM(AB38))</f>
        <v>85</v>
      </c>
      <c r="BI38" s="21">
        <f>HEX2DEC(TRIM(AC38))</f>
        <v>31</v>
      </c>
      <c r="BJ38" s="10">
        <f>AJ38-2*AK38+3*AL38-4*AM38+5*AN38-6*AO38+7*AP38-8*AQ38+9*AR38-10*AS38+11*AT38-12*AU38+13*AV38-14*AW38+15*AX38-16*AY38+17*AZ38-18*BA38+19*BB38-20*BC38+21*BD38-22*BE38+23*BF38-24*BG38+25*BH38-26*BI38</f>
        <v>-3565</v>
      </c>
      <c r="BK38" s="10">
        <f>AF38+BJ38</f>
        <v>15959</v>
      </c>
      <c r="BL38" s="13">
        <f>BK38-BK107</f>
        <v>15959</v>
      </c>
    </row>
    <row r="39" spans="1:64" ht="12.75">
      <c r="A39" s="1" t="s">
        <v>125</v>
      </c>
      <c r="B39" s="1" t="s">
        <v>52</v>
      </c>
      <c r="C39" s="1" t="s">
        <v>122</v>
      </c>
      <c r="D39" s="1" t="s">
        <v>1</v>
      </c>
      <c r="E39" s="1" t="s">
        <v>1</v>
      </c>
      <c r="F39" s="1" t="s">
        <v>1</v>
      </c>
      <c r="G39" s="1" t="s">
        <v>1</v>
      </c>
      <c r="H39" s="1" t="s">
        <v>1</v>
      </c>
      <c r="I39" s="1" t="s">
        <v>1</v>
      </c>
      <c r="J39" s="1" t="s">
        <v>1</v>
      </c>
      <c r="K39" s="1" t="s">
        <v>2</v>
      </c>
      <c r="L39" s="1" t="s">
        <v>3</v>
      </c>
      <c r="M39" s="1" t="s">
        <v>3</v>
      </c>
      <c r="N39" s="1" t="s">
        <v>1</v>
      </c>
      <c r="O39" s="1" t="s">
        <v>4</v>
      </c>
      <c r="P39" s="1" t="s">
        <v>5</v>
      </c>
      <c r="Q39" s="1" t="s">
        <v>6</v>
      </c>
      <c r="R39" s="17" t="s">
        <v>17</v>
      </c>
      <c r="S39" s="1" t="s">
        <v>1</v>
      </c>
      <c r="T39" s="1" t="s">
        <v>1</v>
      </c>
      <c r="U39" s="4" t="s">
        <v>8</v>
      </c>
      <c r="V39" s="1" t="s">
        <v>1</v>
      </c>
      <c r="W39" s="4" t="s">
        <v>9</v>
      </c>
      <c r="X39" s="4" t="s">
        <v>10</v>
      </c>
      <c r="Y39" s="2" t="s">
        <v>11</v>
      </c>
      <c r="Z39" s="1" t="s">
        <v>12</v>
      </c>
      <c r="AA39" s="1" t="s">
        <v>13</v>
      </c>
      <c r="AB39" s="1" t="s">
        <v>123</v>
      </c>
      <c r="AC39" s="4" t="s">
        <v>14</v>
      </c>
      <c r="AD39" s="2" t="s">
        <v>124</v>
      </c>
      <c r="AE39" s="1" t="s">
        <v>3</v>
      </c>
      <c r="AF39" s="13">
        <f>HEX2DEC(AD39)*256+HEX2DEC(AE39)</f>
        <v>19509</v>
      </c>
      <c r="AG39" s="13">
        <f t="shared" si="10"/>
        <v>-15</v>
      </c>
      <c r="AH39" s="13">
        <f>HEX2DEC(AD39)+HEX2DEC(AE39)*256</f>
        <v>13644</v>
      </c>
      <c r="AI39" s="13">
        <f>AH39-AH38</f>
        <v>-3840</v>
      </c>
      <c r="AJ39" s="21">
        <f>HEX2DEC(TRIM(D39))</f>
        <v>0</v>
      </c>
      <c r="AK39" s="21">
        <f>HEX2DEC(TRIM(E39))</f>
        <v>0</v>
      </c>
      <c r="AL39" s="21">
        <f>HEX2DEC(TRIM(F39))</f>
        <v>0</v>
      </c>
      <c r="AM39" s="21">
        <f>HEX2DEC(TRIM(G39))</f>
        <v>0</v>
      </c>
      <c r="AN39" s="21">
        <f>HEX2DEC(TRIM(H39))</f>
        <v>0</v>
      </c>
      <c r="AO39" s="21">
        <f>HEX2DEC(TRIM(I39))</f>
        <v>0</v>
      </c>
      <c r="AP39" s="21">
        <f>HEX2DEC(TRIM(J39))</f>
        <v>0</v>
      </c>
      <c r="AQ39" s="21">
        <f>HEX2DEC(TRIM(K39))</f>
        <v>255</v>
      </c>
      <c r="AR39" s="21">
        <f>HEX2DEC(TRIM(L39))</f>
        <v>53</v>
      </c>
      <c r="AS39" s="21">
        <f>HEX2DEC(TRIM(M39))</f>
        <v>53</v>
      </c>
      <c r="AT39" s="21">
        <f>HEX2DEC(TRIM(N39))</f>
        <v>0</v>
      </c>
      <c r="AU39" s="21">
        <f>HEX2DEC(TRIM(O39))</f>
        <v>14</v>
      </c>
      <c r="AV39" s="21">
        <f>HEX2DEC(TRIM(P39))</f>
        <v>218</v>
      </c>
      <c r="AW39" s="21">
        <f>HEX2DEC(TRIM(Q39))</f>
        <v>188</v>
      </c>
      <c r="AX39" s="21">
        <f>HEX2DEC(TRIM(R39))</f>
        <v>3</v>
      </c>
      <c r="AY39" s="21">
        <f>HEX2DEC(TRIM(S39))</f>
        <v>0</v>
      </c>
      <c r="AZ39" s="21">
        <f>HEX2DEC(TRIM(T39))</f>
        <v>0</v>
      </c>
      <c r="BA39" s="21">
        <f>HEX2DEC(TRIM(U39))</f>
        <v>8</v>
      </c>
      <c r="BB39" s="21">
        <f>HEX2DEC(TRIM(V39))</f>
        <v>0</v>
      </c>
      <c r="BC39" s="21">
        <f>HEX2DEC(TRIM(W39))</f>
        <v>25</v>
      </c>
      <c r="BD39" s="21">
        <f>HEX2DEC(TRIM(X39))</f>
        <v>2</v>
      </c>
      <c r="BE39" s="21">
        <f>HEX2DEC(TRIM(Y39))</f>
        <v>84</v>
      </c>
      <c r="BF39" s="21">
        <f>HEX2DEC(TRIM(Z39))</f>
        <v>69</v>
      </c>
      <c r="BG39" s="21">
        <f>HEX2DEC(TRIM(AA39))</f>
        <v>83</v>
      </c>
      <c r="BH39" s="21">
        <f>HEX2DEC(TRIM(AB39))</f>
        <v>85</v>
      </c>
      <c r="BI39" s="21">
        <f>HEX2DEC(TRIM(AC39))</f>
        <v>31</v>
      </c>
      <c r="BJ39" s="10">
        <f>AJ39-2*AK39+3*AL39-4*AM39+5*AN39-6*AO39+7*AP39-8*AQ39+9*AR39-10*AS39+11*AT39-12*AU39+13*AV39-14*AW39+15*AX39-16*AY39+17*AZ39-18*BA39+19*BB39-20*BC39+21*BD39-22*BE39+23*BF39-24*BG39+25*BH39-26*BI39</f>
        <v>-3550</v>
      </c>
      <c r="BK39" s="10">
        <f>AF39+BJ39</f>
        <v>15959</v>
      </c>
      <c r="BL39" s="13">
        <f>BK39-BK108</f>
        <v>15959</v>
      </c>
    </row>
    <row r="40" spans="1:64" ht="12.75">
      <c r="A40" s="1" t="s">
        <v>126</v>
      </c>
      <c r="B40" s="1" t="s">
        <v>52</v>
      </c>
      <c r="C40" s="1" t="s">
        <v>122</v>
      </c>
      <c r="D40" s="1" t="s">
        <v>1</v>
      </c>
      <c r="E40" s="1" t="s">
        <v>1</v>
      </c>
      <c r="F40" s="1" t="s">
        <v>1</v>
      </c>
      <c r="G40" s="1" t="s">
        <v>1</v>
      </c>
      <c r="H40" s="1" t="s">
        <v>1</v>
      </c>
      <c r="I40" s="1" t="s">
        <v>1</v>
      </c>
      <c r="J40" s="1" t="s">
        <v>1</v>
      </c>
      <c r="K40" s="1" t="s">
        <v>2</v>
      </c>
      <c r="L40" s="1" t="s">
        <v>3</v>
      </c>
      <c r="M40" s="1" t="s">
        <v>3</v>
      </c>
      <c r="N40" s="1" t="s">
        <v>1</v>
      </c>
      <c r="O40" s="1" t="s">
        <v>4</v>
      </c>
      <c r="P40" s="1" t="s">
        <v>5</v>
      </c>
      <c r="Q40" s="1" t="s">
        <v>6</v>
      </c>
      <c r="R40" s="17" t="s">
        <v>18</v>
      </c>
      <c r="S40" s="1" t="s">
        <v>1</v>
      </c>
      <c r="T40" s="1" t="s">
        <v>1</v>
      </c>
      <c r="U40" s="4" t="s">
        <v>8</v>
      </c>
      <c r="V40" s="1" t="s">
        <v>1</v>
      </c>
      <c r="W40" s="4" t="s">
        <v>9</v>
      </c>
      <c r="X40" s="4" t="s">
        <v>10</v>
      </c>
      <c r="Y40" s="2" t="s">
        <v>11</v>
      </c>
      <c r="Z40" s="1" t="s">
        <v>12</v>
      </c>
      <c r="AA40" s="1" t="s">
        <v>13</v>
      </c>
      <c r="AB40" s="1" t="s">
        <v>123</v>
      </c>
      <c r="AC40" s="4" t="s">
        <v>14</v>
      </c>
      <c r="AD40" s="2" t="s">
        <v>124</v>
      </c>
      <c r="AE40" s="1" t="s">
        <v>113</v>
      </c>
      <c r="AF40" s="13">
        <f>HEX2DEC(AD40)*256+HEX2DEC(AE40)</f>
        <v>19614</v>
      </c>
      <c r="AG40" s="13">
        <f t="shared" si="10"/>
        <v>105</v>
      </c>
      <c r="AH40" s="13">
        <f>HEX2DEC(AD40)+HEX2DEC(AE40)*256</f>
        <v>40524</v>
      </c>
      <c r="AI40" s="13">
        <f>AH40-AH39</f>
        <v>26880</v>
      </c>
      <c r="AJ40" s="21">
        <f>HEX2DEC(TRIM(D40))</f>
        <v>0</v>
      </c>
      <c r="AK40" s="21">
        <f>HEX2DEC(TRIM(E40))</f>
        <v>0</v>
      </c>
      <c r="AL40" s="21">
        <f>HEX2DEC(TRIM(F40))</f>
        <v>0</v>
      </c>
      <c r="AM40" s="21">
        <f>HEX2DEC(TRIM(G40))</f>
        <v>0</v>
      </c>
      <c r="AN40" s="21">
        <f>HEX2DEC(TRIM(H40))</f>
        <v>0</v>
      </c>
      <c r="AO40" s="21">
        <f>HEX2DEC(TRIM(I40))</f>
        <v>0</v>
      </c>
      <c r="AP40" s="21">
        <f>HEX2DEC(TRIM(J40))</f>
        <v>0</v>
      </c>
      <c r="AQ40" s="21">
        <f>HEX2DEC(TRIM(K40))</f>
        <v>255</v>
      </c>
      <c r="AR40" s="21">
        <f>HEX2DEC(TRIM(L40))</f>
        <v>53</v>
      </c>
      <c r="AS40" s="21">
        <f>HEX2DEC(TRIM(M40))</f>
        <v>53</v>
      </c>
      <c r="AT40" s="21">
        <f>HEX2DEC(TRIM(N40))</f>
        <v>0</v>
      </c>
      <c r="AU40" s="21">
        <f>HEX2DEC(TRIM(O40))</f>
        <v>14</v>
      </c>
      <c r="AV40" s="21">
        <f>HEX2DEC(TRIM(P40))</f>
        <v>218</v>
      </c>
      <c r="AW40" s="21">
        <f>HEX2DEC(TRIM(Q40))</f>
        <v>188</v>
      </c>
      <c r="AX40" s="21">
        <f>HEX2DEC(TRIM(R40))</f>
        <v>4</v>
      </c>
      <c r="AY40" s="21">
        <f>HEX2DEC(TRIM(S40))</f>
        <v>0</v>
      </c>
      <c r="AZ40" s="21">
        <f>HEX2DEC(TRIM(T40))</f>
        <v>0</v>
      </c>
      <c r="BA40" s="21">
        <f>HEX2DEC(TRIM(U40))</f>
        <v>8</v>
      </c>
      <c r="BB40" s="21">
        <f>HEX2DEC(TRIM(V40))</f>
        <v>0</v>
      </c>
      <c r="BC40" s="21">
        <f>HEX2DEC(TRIM(W40))</f>
        <v>25</v>
      </c>
      <c r="BD40" s="21">
        <f>HEX2DEC(TRIM(X40))</f>
        <v>2</v>
      </c>
      <c r="BE40" s="21">
        <f>HEX2DEC(TRIM(Y40))</f>
        <v>84</v>
      </c>
      <c r="BF40" s="21">
        <f>HEX2DEC(TRIM(Z40))</f>
        <v>69</v>
      </c>
      <c r="BG40" s="21">
        <f>HEX2DEC(TRIM(AA40))</f>
        <v>83</v>
      </c>
      <c r="BH40" s="21">
        <f>HEX2DEC(TRIM(AB40))</f>
        <v>85</v>
      </c>
      <c r="BI40" s="21">
        <f>HEX2DEC(TRIM(AC40))</f>
        <v>31</v>
      </c>
      <c r="BJ40" s="10">
        <f aca="true" t="shared" si="11" ref="BJ40:BJ63">AJ40-2*AK40+3*AL40-4*AM40+5*AN40-6*AO40+7*AP40-8*AQ40+9*AR40-10*AS40+11*AT40-12*AU40+13*AV40-14*AW40+15*AX40-16*AY40+17*AZ40-18*BA40+19*BB40-20*BC40+21*BD40-22*BE40+23*BF40-24*BG40+25*BH40-26*BI40</f>
        <v>-3535</v>
      </c>
      <c r="BK40" s="10">
        <f aca="true" t="shared" si="12" ref="BK40:BK63">AF40+BJ40</f>
        <v>16079</v>
      </c>
      <c r="BL40" s="13">
        <f>BK40-BK109</f>
        <v>16079</v>
      </c>
    </row>
    <row r="41" spans="1:64" ht="12.75">
      <c r="A41" s="1" t="s">
        <v>127</v>
      </c>
      <c r="B41" s="1" t="s">
        <v>52</v>
      </c>
      <c r="C41" s="1" t="s">
        <v>122</v>
      </c>
      <c r="D41" s="1" t="s">
        <v>1</v>
      </c>
      <c r="E41" s="1" t="s">
        <v>1</v>
      </c>
      <c r="F41" s="1" t="s">
        <v>1</v>
      </c>
      <c r="G41" s="1" t="s">
        <v>1</v>
      </c>
      <c r="H41" s="1" t="s">
        <v>1</v>
      </c>
      <c r="I41" s="1" t="s">
        <v>1</v>
      </c>
      <c r="J41" s="1" t="s">
        <v>1</v>
      </c>
      <c r="K41" s="1" t="s">
        <v>2</v>
      </c>
      <c r="L41" s="1" t="s">
        <v>3</v>
      </c>
      <c r="M41" s="1" t="s">
        <v>3</v>
      </c>
      <c r="N41" s="1" t="s">
        <v>1</v>
      </c>
      <c r="O41" s="1" t="s">
        <v>4</v>
      </c>
      <c r="P41" s="1" t="s">
        <v>5</v>
      </c>
      <c r="Q41" s="1" t="s">
        <v>6</v>
      </c>
      <c r="R41" s="17" t="s">
        <v>19</v>
      </c>
      <c r="S41" s="1" t="s">
        <v>1</v>
      </c>
      <c r="T41" s="1" t="s">
        <v>1</v>
      </c>
      <c r="U41" s="4" t="s">
        <v>8</v>
      </c>
      <c r="V41" s="1" t="s">
        <v>1</v>
      </c>
      <c r="W41" s="4" t="s">
        <v>9</v>
      </c>
      <c r="X41" s="4" t="s">
        <v>10</v>
      </c>
      <c r="Y41" s="2" t="s">
        <v>11</v>
      </c>
      <c r="Z41" s="1" t="s">
        <v>12</v>
      </c>
      <c r="AA41" s="1" t="s">
        <v>13</v>
      </c>
      <c r="AB41" s="1" t="s">
        <v>123</v>
      </c>
      <c r="AC41" s="4" t="s">
        <v>14</v>
      </c>
      <c r="AD41" s="2" t="s">
        <v>124</v>
      </c>
      <c r="AE41" s="1" t="s">
        <v>115</v>
      </c>
      <c r="AF41" s="13">
        <f>HEX2DEC(AD41)*256+HEX2DEC(AE41)</f>
        <v>19599</v>
      </c>
      <c r="AG41" s="13">
        <f t="shared" si="10"/>
        <v>-15</v>
      </c>
      <c r="AH41" s="13">
        <f>HEX2DEC(AD41)+HEX2DEC(AE41)*256</f>
        <v>36684</v>
      </c>
      <c r="AI41" s="13">
        <f>AH41-AH40</f>
        <v>-3840</v>
      </c>
      <c r="AJ41" s="21">
        <f>HEX2DEC(TRIM(D41))</f>
        <v>0</v>
      </c>
      <c r="AK41" s="21">
        <f>HEX2DEC(TRIM(E41))</f>
        <v>0</v>
      </c>
      <c r="AL41" s="21">
        <f>HEX2DEC(TRIM(F41))</f>
        <v>0</v>
      </c>
      <c r="AM41" s="21">
        <f>HEX2DEC(TRIM(G41))</f>
        <v>0</v>
      </c>
      <c r="AN41" s="21">
        <f>HEX2DEC(TRIM(H41))</f>
        <v>0</v>
      </c>
      <c r="AO41" s="21">
        <f>HEX2DEC(TRIM(I41))</f>
        <v>0</v>
      </c>
      <c r="AP41" s="21">
        <f>HEX2DEC(TRIM(J41))</f>
        <v>0</v>
      </c>
      <c r="AQ41" s="21">
        <f>HEX2DEC(TRIM(K41))</f>
        <v>255</v>
      </c>
      <c r="AR41" s="21">
        <f>HEX2DEC(TRIM(L41))</f>
        <v>53</v>
      </c>
      <c r="AS41" s="21">
        <f>HEX2DEC(TRIM(M41))</f>
        <v>53</v>
      </c>
      <c r="AT41" s="21">
        <f>HEX2DEC(TRIM(N41))</f>
        <v>0</v>
      </c>
      <c r="AU41" s="21">
        <f>HEX2DEC(TRIM(O41))</f>
        <v>14</v>
      </c>
      <c r="AV41" s="21">
        <f>HEX2DEC(TRIM(P41))</f>
        <v>218</v>
      </c>
      <c r="AW41" s="21">
        <f>HEX2DEC(TRIM(Q41))</f>
        <v>188</v>
      </c>
      <c r="AX41" s="21">
        <f>HEX2DEC(TRIM(R41))</f>
        <v>5</v>
      </c>
      <c r="AY41" s="21">
        <f>HEX2DEC(TRIM(S41))</f>
        <v>0</v>
      </c>
      <c r="AZ41" s="21">
        <f>HEX2DEC(TRIM(T41))</f>
        <v>0</v>
      </c>
      <c r="BA41" s="21">
        <f>HEX2DEC(TRIM(U41))</f>
        <v>8</v>
      </c>
      <c r="BB41" s="21">
        <f>HEX2DEC(TRIM(V41))</f>
        <v>0</v>
      </c>
      <c r="BC41" s="21">
        <f>HEX2DEC(TRIM(W41))</f>
        <v>25</v>
      </c>
      <c r="BD41" s="21">
        <f>HEX2DEC(TRIM(X41))</f>
        <v>2</v>
      </c>
      <c r="BE41" s="21">
        <f>HEX2DEC(TRIM(Y41))</f>
        <v>84</v>
      </c>
      <c r="BF41" s="21">
        <f>HEX2DEC(TRIM(Z41))</f>
        <v>69</v>
      </c>
      <c r="BG41" s="21">
        <f>HEX2DEC(TRIM(AA41))</f>
        <v>83</v>
      </c>
      <c r="BH41" s="21">
        <f>HEX2DEC(TRIM(AB41))</f>
        <v>85</v>
      </c>
      <c r="BI41" s="21">
        <f>HEX2DEC(TRIM(AC41))</f>
        <v>31</v>
      </c>
      <c r="BJ41" s="10">
        <f t="shared" si="11"/>
        <v>-3520</v>
      </c>
      <c r="BK41" s="10">
        <f t="shared" si="12"/>
        <v>16079</v>
      </c>
      <c r="BL41" s="13">
        <f>BK41-BK110</f>
        <v>16079</v>
      </c>
    </row>
    <row r="42" spans="1:64" ht="12.75">
      <c r="A42" s="1" t="s">
        <v>64</v>
      </c>
      <c r="B42" s="1" t="s">
        <v>52</v>
      </c>
      <c r="C42" s="1" t="s">
        <v>122</v>
      </c>
      <c r="D42" s="1" t="s">
        <v>1</v>
      </c>
      <c r="E42" s="1" t="s">
        <v>1</v>
      </c>
      <c r="F42" s="1" t="s">
        <v>1</v>
      </c>
      <c r="G42" s="1" t="s">
        <v>1</v>
      </c>
      <c r="H42" s="1" t="s">
        <v>1</v>
      </c>
      <c r="I42" s="1" t="s">
        <v>1</v>
      </c>
      <c r="J42" s="1" t="s">
        <v>1</v>
      </c>
      <c r="K42" s="1" t="s">
        <v>2</v>
      </c>
      <c r="L42" s="1" t="s">
        <v>3</v>
      </c>
      <c r="M42" s="1" t="s">
        <v>3</v>
      </c>
      <c r="N42" s="1" t="s">
        <v>1</v>
      </c>
      <c r="O42" s="1" t="s">
        <v>4</v>
      </c>
      <c r="P42" s="1" t="s">
        <v>5</v>
      </c>
      <c r="Q42" s="1" t="s">
        <v>6</v>
      </c>
      <c r="R42" s="17" t="s">
        <v>75</v>
      </c>
      <c r="S42" s="1" t="s">
        <v>1</v>
      </c>
      <c r="T42" s="1" t="s">
        <v>1</v>
      </c>
      <c r="U42" s="4" t="s">
        <v>8</v>
      </c>
      <c r="V42" s="1" t="s">
        <v>1</v>
      </c>
      <c r="W42" s="4" t="s">
        <v>9</v>
      </c>
      <c r="X42" s="4" t="s">
        <v>10</v>
      </c>
      <c r="Y42" s="2" t="s">
        <v>11</v>
      </c>
      <c r="Z42" s="1" t="s">
        <v>12</v>
      </c>
      <c r="AA42" s="1" t="s">
        <v>13</v>
      </c>
      <c r="AB42" s="1" t="s">
        <v>123</v>
      </c>
      <c r="AC42" s="4" t="s">
        <v>14</v>
      </c>
      <c r="AD42" s="2" t="s">
        <v>124</v>
      </c>
      <c r="AE42" s="1" t="s">
        <v>116</v>
      </c>
      <c r="AF42" s="13">
        <f>HEX2DEC(AD42)*256+HEX2DEC(AE42)</f>
        <v>19584</v>
      </c>
      <c r="AG42" s="13">
        <f t="shared" si="10"/>
        <v>-15</v>
      </c>
      <c r="AH42" s="13">
        <f>HEX2DEC(AD42)+HEX2DEC(AE42)*256</f>
        <v>32844</v>
      </c>
      <c r="AI42" s="13">
        <f>AH42-AH41</f>
        <v>-3840</v>
      </c>
      <c r="AJ42" s="21">
        <f>HEX2DEC(TRIM(D42))</f>
        <v>0</v>
      </c>
      <c r="AK42" s="21">
        <f>HEX2DEC(TRIM(E42))</f>
        <v>0</v>
      </c>
      <c r="AL42" s="21">
        <f>HEX2DEC(TRIM(F42))</f>
        <v>0</v>
      </c>
      <c r="AM42" s="21">
        <f>HEX2DEC(TRIM(G42))</f>
        <v>0</v>
      </c>
      <c r="AN42" s="21">
        <f>HEX2DEC(TRIM(H42))</f>
        <v>0</v>
      </c>
      <c r="AO42" s="21">
        <f>HEX2DEC(TRIM(I42))</f>
        <v>0</v>
      </c>
      <c r="AP42" s="21">
        <f>HEX2DEC(TRIM(J42))</f>
        <v>0</v>
      </c>
      <c r="AQ42" s="21">
        <f>HEX2DEC(TRIM(K42))</f>
        <v>255</v>
      </c>
      <c r="AR42" s="21">
        <f>HEX2DEC(TRIM(L42))</f>
        <v>53</v>
      </c>
      <c r="AS42" s="21">
        <f>HEX2DEC(TRIM(M42))</f>
        <v>53</v>
      </c>
      <c r="AT42" s="21">
        <f>HEX2DEC(TRIM(N42))</f>
        <v>0</v>
      </c>
      <c r="AU42" s="21">
        <f>HEX2DEC(TRIM(O42))</f>
        <v>14</v>
      </c>
      <c r="AV42" s="21">
        <f>HEX2DEC(TRIM(P42))</f>
        <v>218</v>
      </c>
      <c r="AW42" s="21">
        <f>HEX2DEC(TRIM(Q42))</f>
        <v>188</v>
      </c>
      <c r="AX42" s="21">
        <f>HEX2DEC(TRIM(R42))</f>
        <v>6</v>
      </c>
      <c r="AY42" s="21">
        <f>HEX2DEC(TRIM(S42))</f>
        <v>0</v>
      </c>
      <c r="AZ42" s="21">
        <f>HEX2DEC(TRIM(T42))</f>
        <v>0</v>
      </c>
      <c r="BA42" s="21">
        <f>HEX2DEC(TRIM(U42))</f>
        <v>8</v>
      </c>
      <c r="BB42" s="21">
        <f>HEX2DEC(TRIM(V42))</f>
        <v>0</v>
      </c>
      <c r="BC42" s="21">
        <f>HEX2DEC(TRIM(W42))</f>
        <v>25</v>
      </c>
      <c r="BD42" s="21">
        <f>HEX2DEC(TRIM(X42))</f>
        <v>2</v>
      </c>
      <c r="BE42" s="21">
        <f>HEX2DEC(TRIM(Y42))</f>
        <v>84</v>
      </c>
      <c r="BF42" s="21">
        <f>HEX2DEC(TRIM(Z42))</f>
        <v>69</v>
      </c>
      <c r="BG42" s="21">
        <f>HEX2DEC(TRIM(AA42))</f>
        <v>83</v>
      </c>
      <c r="BH42" s="21">
        <f>HEX2DEC(TRIM(AB42))</f>
        <v>85</v>
      </c>
      <c r="BI42" s="21">
        <f>HEX2DEC(TRIM(AC42))</f>
        <v>31</v>
      </c>
      <c r="BJ42" s="10">
        <f t="shared" si="11"/>
        <v>-3505</v>
      </c>
      <c r="BK42" s="10">
        <f t="shared" si="12"/>
        <v>16079</v>
      </c>
      <c r="BL42" s="13">
        <f>BK42-BK111</f>
        <v>16079</v>
      </c>
    </row>
    <row r="43" spans="1:64" ht="12.75">
      <c r="A43" s="1" t="s">
        <v>65</v>
      </c>
      <c r="B43" s="1" t="s">
        <v>52</v>
      </c>
      <c r="C43" s="1" t="s">
        <v>122</v>
      </c>
      <c r="D43" s="1" t="s">
        <v>1</v>
      </c>
      <c r="E43" s="1" t="s">
        <v>1</v>
      </c>
      <c r="F43" s="1" t="s">
        <v>1</v>
      </c>
      <c r="G43" s="1" t="s">
        <v>1</v>
      </c>
      <c r="H43" s="1" t="s">
        <v>1</v>
      </c>
      <c r="I43" s="1" t="s">
        <v>1</v>
      </c>
      <c r="J43" s="1" t="s">
        <v>1</v>
      </c>
      <c r="K43" s="1" t="s">
        <v>2</v>
      </c>
      <c r="L43" s="1" t="s">
        <v>3</v>
      </c>
      <c r="M43" s="1" t="s">
        <v>3</v>
      </c>
      <c r="N43" s="1" t="s">
        <v>1</v>
      </c>
      <c r="O43" s="1" t="s">
        <v>4</v>
      </c>
      <c r="P43" s="1" t="s">
        <v>5</v>
      </c>
      <c r="Q43" s="1" t="s">
        <v>6</v>
      </c>
      <c r="R43" s="17" t="s">
        <v>76</v>
      </c>
      <c r="S43" s="1" t="s">
        <v>1</v>
      </c>
      <c r="T43" s="1" t="s">
        <v>1</v>
      </c>
      <c r="U43" s="4" t="s">
        <v>8</v>
      </c>
      <c r="V43" s="1" t="s">
        <v>1</v>
      </c>
      <c r="W43" s="4" t="s">
        <v>9</v>
      </c>
      <c r="X43" s="4" t="s">
        <v>10</v>
      </c>
      <c r="Y43" s="2" t="s">
        <v>11</v>
      </c>
      <c r="Z43" s="1" t="s">
        <v>12</v>
      </c>
      <c r="AA43" s="1" t="s">
        <v>13</v>
      </c>
      <c r="AB43" s="1" t="s">
        <v>123</v>
      </c>
      <c r="AC43" s="4" t="s">
        <v>14</v>
      </c>
      <c r="AD43" s="2" t="s">
        <v>124</v>
      </c>
      <c r="AE43" s="1" t="s">
        <v>28</v>
      </c>
      <c r="AF43" s="13">
        <f>HEX2DEC(AD43)*256+HEX2DEC(AE43)</f>
        <v>19569</v>
      </c>
      <c r="AG43" s="13">
        <f t="shared" si="10"/>
        <v>-15</v>
      </c>
      <c r="AH43" s="13">
        <f>HEX2DEC(AD43)+HEX2DEC(AE43)*256</f>
        <v>29004</v>
      </c>
      <c r="AI43" s="13">
        <f>AH43-AH42</f>
        <v>-3840</v>
      </c>
      <c r="AJ43" s="21">
        <f>HEX2DEC(TRIM(D43))</f>
        <v>0</v>
      </c>
      <c r="AK43" s="21">
        <f>HEX2DEC(TRIM(E43))</f>
        <v>0</v>
      </c>
      <c r="AL43" s="21">
        <f>HEX2DEC(TRIM(F43))</f>
        <v>0</v>
      </c>
      <c r="AM43" s="21">
        <f>HEX2DEC(TRIM(G43))</f>
        <v>0</v>
      </c>
      <c r="AN43" s="21">
        <f>HEX2DEC(TRIM(H43))</f>
        <v>0</v>
      </c>
      <c r="AO43" s="21">
        <f>HEX2DEC(TRIM(I43))</f>
        <v>0</v>
      </c>
      <c r="AP43" s="21">
        <f>HEX2DEC(TRIM(J43))</f>
        <v>0</v>
      </c>
      <c r="AQ43" s="21">
        <f>HEX2DEC(TRIM(K43))</f>
        <v>255</v>
      </c>
      <c r="AR43" s="21">
        <f>HEX2DEC(TRIM(L43))</f>
        <v>53</v>
      </c>
      <c r="AS43" s="21">
        <f>HEX2DEC(TRIM(M43))</f>
        <v>53</v>
      </c>
      <c r="AT43" s="21">
        <f>HEX2DEC(TRIM(N43))</f>
        <v>0</v>
      </c>
      <c r="AU43" s="21">
        <f>HEX2DEC(TRIM(O43))</f>
        <v>14</v>
      </c>
      <c r="AV43" s="21">
        <f>HEX2DEC(TRIM(P43))</f>
        <v>218</v>
      </c>
      <c r="AW43" s="21">
        <f>HEX2DEC(TRIM(Q43))</f>
        <v>188</v>
      </c>
      <c r="AX43" s="21">
        <f>HEX2DEC(TRIM(R43))</f>
        <v>7</v>
      </c>
      <c r="AY43" s="21">
        <f>HEX2DEC(TRIM(S43))</f>
        <v>0</v>
      </c>
      <c r="AZ43" s="21">
        <f>HEX2DEC(TRIM(T43))</f>
        <v>0</v>
      </c>
      <c r="BA43" s="21">
        <f>HEX2DEC(TRIM(U43))</f>
        <v>8</v>
      </c>
      <c r="BB43" s="21">
        <f>HEX2DEC(TRIM(V43))</f>
        <v>0</v>
      </c>
      <c r="BC43" s="21">
        <f>HEX2DEC(TRIM(W43))</f>
        <v>25</v>
      </c>
      <c r="BD43" s="21">
        <f>HEX2DEC(TRIM(X43))</f>
        <v>2</v>
      </c>
      <c r="BE43" s="21">
        <f>HEX2DEC(TRIM(Y43))</f>
        <v>84</v>
      </c>
      <c r="BF43" s="21">
        <f>HEX2DEC(TRIM(Z43))</f>
        <v>69</v>
      </c>
      <c r="BG43" s="21">
        <f>HEX2DEC(TRIM(AA43))</f>
        <v>83</v>
      </c>
      <c r="BH43" s="21">
        <f>HEX2DEC(TRIM(AB43))</f>
        <v>85</v>
      </c>
      <c r="BI43" s="21">
        <f>HEX2DEC(TRIM(AC43))</f>
        <v>31</v>
      </c>
      <c r="BJ43" s="10">
        <f t="shared" si="11"/>
        <v>-3490</v>
      </c>
      <c r="BK43" s="10">
        <f t="shared" si="12"/>
        <v>16079</v>
      </c>
      <c r="BL43" s="13">
        <f>BK43-BK112</f>
        <v>16079</v>
      </c>
    </row>
    <row r="44" spans="1:64" ht="12.75">
      <c r="A44" s="1" t="s">
        <v>66</v>
      </c>
      <c r="B44" s="1" t="s">
        <v>52</v>
      </c>
      <c r="C44" s="1" t="s">
        <v>122</v>
      </c>
      <c r="D44" s="1" t="s">
        <v>1</v>
      </c>
      <c r="E44" s="1" t="s">
        <v>1</v>
      </c>
      <c r="F44" s="1" t="s">
        <v>1</v>
      </c>
      <c r="G44" s="1" t="s">
        <v>1</v>
      </c>
      <c r="H44" s="1" t="s">
        <v>1</v>
      </c>
      <c r="I44" s="1" t="s">
        <v>1</v>
      </c>
      <c r="J44" s="1" t="s">
        <v>1</v>
      </c>
      <c r="K44" s="1" t="s">
        <v>2</v>
      </c>
      <c r="L44" s="1" t="s">
        <v>3</v>
      </c>
      <c r="M44" s="1" t="s">
        <v>3</v>
      </c>
      <c r="N44" s="1" t="s">
        <v>1</v>
      </c>
      <c r="O44" s="1" t="s">
        <v>4</v>
      </c>
      <c r="P44" s="1" t="s">
        <v>5</v>
      </c>
      <c r="Q44" s="1" t="s">
        <v>6</v>
      </c>
      <c r="R44" s="17" t="s">
        <v>8</v>
      </c>
      <c r="S44" s="1" t="s">
        <v>1</v>
      </c>
      <c r="T44" s="1" t="s">
        <v>1</v>
      </c>
      <c r="U44" s="4" t="s">
        <v>8</v>
      </c>
      <c r="V44" s="1" t="s">
        <v>1</v>
      </c>
      <c r="W44" s="4" t="s">
        <v>9</v>
      </c>
      <c r="X44" s="4" t="s">
        <v>10</v>
      </c>
      <c r="Y44" s="2" t="s">
        <v>11</v>
      </c>
      <c r="Z44" s="1" t="s">
        <v>12</v>
      </c>
      <c r="AA44" s="1" t="s">
        <v>13</v>
      </c>
      <c r="AB44" s="1" t="s">
        <v>123</v>
      </c>
      <c r="AC44" s="4" t="s">
        <v>14</v>
      </c>
      <c r="AD44" s="2" t="s">
        <v>38</v>
      </c>
      <c r="AE44" s="1" t="s">
        <v>119</v>
      </c>
      <c r="AF44" s="13">
        <f>HEX2DEC(AD44)*256+HEX2DEC(AE44)</f>
        <v>19434</v>
      </c>
      <c r="AG44" s="13">
        <f t="shared" si="10"/>
        <v>-135</v>
      </c>
      <c r="AH44" s="13">
        <f>HEX2DEC(AD44)+HEX2DEC(AE44)*256</f>
        <v>59979</v>
      </c>
      <c r="AI44" s="13">
        <f>AH44-AH43</f>
        <v>30975</v>
      </c>
      <c r="AJ44" s="21">
        <f>HEX2DEC(TRIM(D44))</f>
        <v>0</v>
      </c>
      <c r="AK44" s="21">
        <f>HEX2DEC(TRIM(E44))</f>
        <v>0</v>
      </c>
      <c r="AL44" s="21">
        <f>HEX2DEC(TRIM(F44))</f>
        <v>0</v>
      </c>
      <c r="AM44" s="21">
        <f>HEX2DEC(TRIM(G44))</f>
        <v>0</v>
      </c>
      <c r="AN44" s="21">
        <f>HEX2DEC(TRIM(H44))</f>
        <v>0</v>
      </c>
      <c r="AO44" s="21">
        <f>HEX2DEC(TRIM(I44))</f>
        <v>0</v>
      </c>
      <c r="AP44" s="21">
        <f>HEX2DEC(TRIM(J44))</f>
        <v>0</v>
      </c>
      <c r="AQ44" s="21">
        <f>HEX2DEC(TRIM(K44))</f>
        <v>255</v>
      </c>
      <c r="AR44" s="21">
        <f>HEX2DEC(TRIM(L44))</f>
        <v>53</v>
      </c>
      <c r="AS44" s="21">
        <f>HEX2DEC(TRIM(M44))</f>
        <v>53</v>
      </c>
      <c r="AT44" s="21">
        <f>HEX2DEC(TRIM(N44))</f>
        <v>0</v>
      </c>
      <c r="AU44" s="21">
        <f>HEX2DEC(TRIM(O44))</f>
        <v>14</v>
      </c>
      <c r="AV44" s="21">
        <f>HEX2DEC(TRIM(P44))</f>
        <v>218</v>
      </c>
      <c r="AW44" s="21">
        <f>HEX2DEC(TRIM(Q44))</f>
        <v>188</v>
      </c>
      <c r="AX44" s="21">
        <f>HEX2DEC(TRIM(R44))</f>
        <v>8</v>
      </c>
      <c r="AY44" s="21">
        <f>HEX2DEC(TRIM(S44))</f>
        <v>0</v>
      </c>
      <c r="AZ44" s="21">
        <f>HEX2DEC(TRIM(T44))</f>
        <v>0</v>
      </c>
      <c r="BA44" s="21">
        <f>HEX2DEC(TRIM(U44))</f>
        <v>8</v>
      </c>
      <c r="BB44" s="21">
        <f>HEX2DEC(TRIM(V44))</f>
        <v>0</v>
      </c>
      <c r="BC44" s="21">
        <f>HEX2DEC(TRIM(W44))</f>
        <v>25</v>
      </c>
      <c r="BD44" s="21">
        <f>HEX2DEC(TRIM(X44))</f>
        <v>2</v>
      </c>
      <c r="BE44" s="21">
        <f>HEX2DEC(TRIM(Y44))</f>
        <v>84</v>
      </c>
      <c r="BF44" s="21">
        <f>HEX2DEC(TRIM(Z44))</f>
        <v>69</v>
      </c>
      <c r="BG44" s="21">
        <f>HEX2DEC(TRIM(AA44))</f>
        <v>83</v>
      </c>
      <c r="BH44" s="21">
        <f>HEX2DEC(TRIM(AB44))</f>
        <v>85</v>
      </c>
      <c r="BI44" s="21">
        <f>HEX2DEC(TRIM(AC44))</f>
        <v>31</v>
      </c>
      <c r="BJ44" s="10">
        <f t="shared" si="11"/>
        <v>-3475</v>
      </c>
      <c r="BK44" s="10">
        <f t="shared" si="12"/>
        <v>15959</v>
      </c>
      <c r="BL44" s="13">
        <f>BK44-BK113</f>
        <v>15959</v>
      </c>
    </row>
    <row r="45" spans="1:64" ht="12.75">
      <c r="A45" s="1" t="s">
        <v>67</v>
      </c>
      <c r="B45" s="1" t="s">
        <v>52</v>
      </c>
      <c r="C45" s="1" t="s">
        <v>122</v>
      </c>
      <c r="D45" s="1" t="s">
        <v>1</v>
      </c>
      <c r="E45" s="1" t="s">
        <v>1</v>
      </c>
      <c r="F45" s="1" t="s">
        <v>1</v>
      </c>
      <c r="G45" s="1" t="s">
        <v>1</v>
      </c>
      <c r="H45" s="1" t="s">
        <v>1</v>
      </c>
      <c r="I45" s="1" t="s">
        <v>1</v>
      </c>
      <c r="J45" s="1" t="s">
        <v>1</v>
      </c>
      <c r="K45" s="1" t="s">
        <v>2</v>
      </c>
      <c r="L45" s="1" t="s">
        <v>3</v>
      </c>
      <c r="M45" s="1" t="s">
        <v>3</v>
      </c>
      <c r="N45" s="1" t="s">
        <v>1</v>
      </c>
      <c r="O45" s="1" t="s">
        <v>4</v>
      </c>
      <c r="P45" s="1" t="s">
        <v>5</v>
      </c>
      <c r="Q45" s="1" t="s">
        <v>6</v>
      </c>
      <c r="R45" s="17" t="s">
        <v>77</v>
      </c>
      <c r="S45" s="1" t="s">
        <v>1</v>
      </c>
      <c r="T45" s="1" t="s">
        <v>1</v>
      </c>
      <c r="U45" s="4" t="s">
        <v>8</v>
      </c>
      <c r="V45" s="1" t="s">
        <v>1</v>
      </c>
      <c r="W45" s="4" t="s">
        <v>9</v>
      </c>
      <c r="X45" s="4" t="s">
        <v>10</v>
      </c>
      <c r="Y45" s="2" t="s">
        <v>11</v>
      </c>
      <c r="Z45" s="1" t="s">
        <v>12</v>
      </c>
      <c r="AA45" s="1" t="s">
        <v>13</v>
      </c>
      <c r="AB45" s="1" t="s">
        <v>123</v>
      </c>
      <c r="AC45" s="4" t="s">
        <v>14</v>
      </c>
      <c r="AD45" s="2" t="s">
        <v>38</v>
      </c>
      <c r="AE45" s="1" t="s">
        <v>120</v>
      </c>
      <c r="AF45" s="13">
        <f>HEX2DEC(AD45)*256+HEX2DEC(AE45)</f>
        <v>19419</v>
      </c>
      <c r="AG45" s="13">
        <f t="shared" si="10"/>
        <v>-15</v>
      </c>
      <c r="AH45" s="13">
        <f>HEX2DEC(AD45)+HEX2DEC(AE45)*256</f>
        <v>56139</v>
      </c>
      <c r="AI45" s="13">
        <f>AH45-AH44</f>
        <v>-3840</v>
      </c>
      <c r="AJ45" s="21">
        <f>HEX2DEC(TRIM(D45))</f>
        <v>0</v>
      </c>
      <c r="AK45" s="21">
        <f>HEX2DEC(TRIM(E45))</f>
        <v>0</v>
      </c>
      <c r="AL45" s="21">
        <f>HEX2DEC(TRIM(F45))</f>
        <v>0</v>
      </c>
      <c r="AM45" s="21">
        <f>HEX2DEC(TRIM(G45))</f>
        <v>0</v>
      </c>
      <c r="AN45" s="21">
        <f>HEX2DEC(TRIM(H45))</f>
        <v>0</v>
      </c>
      <c r="AO45" s="21">
        <f>HEX2DEC(TRIM(I45))</f>
        <v>0</v>
      </c>
      <c r="AP45" s="21">
        <f>HEX2DEC(TRIM(J45))</f>
        <v>0</v>
      </c>
      <c r="AQ45" s="21">
        <f>HEX2DEC(TRIM(K45))</f>
        <v>255</v>
      </c>
      <c r="AR45" s="21">
        <f>HEX2DEC(TRIM(L45))</f>
        <v>53</v>
      </c>
      <c r="AS45" s="21">
        <f>HEX2DEC(TRIM(M45))</f>
        <v>53</v>
      </c>
      <c r="AT45" s="21">
        <f>HEX2DEC(TRIM(N45))</f>
        <v>0</v>
      </c>
      <c r="AU45" s="21">
        <f>HEX2DEC(TRIM(O45))</f>
        <v>14</v>
      </c>
      <c r="AV45" s="21">
        <f>HEX2DEC(TRIM(P45))</f>
        <v>218</v>
      </c>
      <c r="AW45" s="21">
        <f>HEX2DEC(TRIM(Q45))</f>
        <v>188</v>
      </c>
      <c r="AX45" s="21">
        <f>HEX2DEC(TRIM(R45))</f>
        <v>9</v>
      </c>
      <c r="AY45" s="21">
        <f>HEX2DEC(TRIM(S45))</f>
        <v>0</v>
      </c>
      <c r="AZ45" s="21">
        <f>HEX2DEC(TRIM(T45))</f>
        <v>0</v>
      </c>
      <c r="BA45" s="21">
        <f>HEX2DEC(TRIM(U45))</f>
        <v>8</v>
      </c>
      <c r="BB45" s="21">
        <f>HEX2DEC(TRIM(V45))</f>
        <v>0</v>
      </c>
      <c r="BC45" s="21">
        <f>HEX2DEC(TRIM(W45))</f>
        <v>25</v>
      </c>
      <c r="BD45" s="21">
        <f>HEX2DEC(TRIM(X45))</f>
        <v>2</v>
      </c>
      <c r="BE45" s="21">
        <f>HEX2DEC(TRIM(Y45))</f>
        <v>84</v>
      </c>
      <c r="BF45" s="21">
        <f>HEX2DEC(TRIM(Z45))</f>
        <v>69</v>
      </c>
      <c r="BG45" s="21">
        <f>HEX2DEC(TRIM(AA45))</f>
        <v>83</v>
      </c>
      <c r="BH45" s="21">
        <f>HEX2DEC(TRIM(AB45))</f>
        <v>85</v>
      </c>
      <c r="BI45" s="21">
        <f>HEX2DEC(TRIM(AC45))</f>
        <v>31</v>
      </c>
      <c r="BJ45" s="10">
        <f t="shared" si="11"/>
        <v>-3460</v>
      </c>
      <c r="BK45" s="10">
        <f t="shared" si="12"/>
        <v>15959</v>
      </c>
      <c r="BL45" s="13">
        <f>BK45-BK114</f>
        <v>15959</v>
      </c>
    </row>
    <row r="46" spans="1:64" ht="12.75">
      <c r="A46" s="1" t="s">
        <v>26</v>
      </c>
      <c r="B46" s="1" t="s">
        <v>52</v>
      </c>
      <c r="C46" s="1" t="s">
        <v>122</v>
      </c>
      <c r="D46" s="1" t="s">
        <v>1</v>
      </c>
      <c r="E46" s="1" t="s">
        <v>1</v>
      </c>
      <c r="F46" s="1" t="s">
        <v>1</v>
      </c>
      <c r="G46" s="1" t="s">
        <v>1</v>
      </c>
      <c r="H46" s="1" t="s">
        <v>1</v>
      </c>
      <c r="I46" s="1" t="s">
        <v>1</v>
      </c>
      <c r="J46" s="1" t="s">
        <v>1</v>
      </c>
      <c r="K46" s="1" t="s">
        <v>2</v>
      </c>
      <c r="L46" s="1" t="s">
        <v>3</v>
      </c>
      <c r="M46" s="1" t="s">
        <v>3</v>
      </c>
      <c r="N46" s="1" t="s">
        <v>1</v>
      </c>
      <c r="O46" s="1" t="s">
        <v>4</v>
      </c>
      <c r="P46" s="1" t="s">
        <v>5</v>
      </c>
      <c r="Q46" s="1" t="s">
        <v>6</v>
      </c>
      <c r="R46" s="17" t="s">
        <v>78</v>
      </c>
      <c r="S46" s="1" t="s">
        <v>1</v>
      </c>
      <c r="T46" s="1" t="s">
        <v>1</v>
      </c>
      <c r="U46" s="4" t="s">
        <v>8</v>
      </c>
      <c r="V46" s="1" t="s">
        <v>1</v>
      </c>
      <c r="W46" s="4" t="s">
        <v>9</v>
      </c>
      <c r="X46" s="4" t="s">
        <v>10</v>
      </c>
      <c r="Y46" s="2" t="s">
        <v>11</v>
      </c>
      <c r="Z46" s="1" t="s">
        <v>12</v>
      </c>
      <c r="AA46" s="1" t="s">
        <v>13</v>
      </c>
      <c r="AB46" s="1" t="s">
        <v>123</v>
      </c>
      <c r="AC46" s="4" t="s">
        <v>14</v>
      </c>
      <c r="AD46" s="2" t="s">
        <v>38</v>
      </c>
      <c r="AE46" s="1" t="s">
        <v>121</v>
      </c>
      <c r="AF46" s="13">
        <f>HEX2DEC(AD46)*256+HEX2DEC(AE46)</f>
        <v>19404</v>
      </c>
      <c r="AG46" s="13">
        <f t="shared" si="10"/>
        <v>-15</v>
      </c>
      <c r="AH46" s="13">
        <f>HEX2DEC(AD46)+HEX2DEC(AE46)*256</f>
        <v>52299</v>
      </c>
      <c r="AI46" s="13">
        <f>AH46-AH45</f>
        <v>-3840</v>
      </c>
      <c r="AJ46" s="21">
        <f>HEX2DEC(TRIM(D46))</f>
        <v>0</v>
      </c>
      <c r="AK46" s="21">
        <f>HEX2DEC(TRIM(E46))</f>
        <v>0</v>
      </c>
      <c r="AL46" s="21">
        <f>HEX2DEC(TRIM(F46))</f>
        <v>0</v>
      </c>
      <c r="AM46" s="21">
        <f>HEX2DEC(TRIM(G46))</f>
        <v>0</v>
      </c>
      <c r="AN46" s="21">
        <f>HEX2DEC(TRIM(H46))</f>
        <v>0</v>
      </c>
      <c r="AO46" s="21">
        <f>HEX2DEC(TRIM(I46))</f>
        <v>0</v>
      </c>
      <c r="AP46" s="21">
        <f>HEX2DEC(TRIM(J46))</f>
        <v>0</v>
      </c>
      <c r="AQ46" s="21">
        <f>HEX2DEC(TRIM(K46))</f>
        <v>255</v>
      </c>
      <c r="AR46" s="21">
        <f>HEX2DEC(TRIM(L46))</f>
        <v>53</v>
      </c>
      <c r="AS46" s="21">
        <f>HEX2DEC(TRIM(M46))</f>
        <v>53</v>
      </c>
      <c r="AT46" s="21">
        <f>HEX2DEC(TRIM(N46))</f>
        <v>0</v>
      </c>
      <c r="AU46" s="21">
        <f>HEX2DEC(TRIM(O46))</f>
        <v>14</v>
      </c>
      <c r="AV46" s="21">
        <f>HEX2DEC(TRIM(P46))</f>
        <v>218</v>
      </c>
      <c r="AW46" s="21">
        <f>HEX2DEC(TRIM(Q46))</f>
        <v>188</v>
      </c>
      <c r="AX46" s="21">
        <f>HEX2DEC(TRIM(R46))</f>
        <v>10</v>
      </c>
      <c r="AY46" s="21">
        <f>HEX2DEC(TRIM(S46))</f>
        <v>0</v>
      </c>
      <c r="AZ46" s="21">
        <f>HEX2DEC(TRIM(T46))</f>
        <v>0</v>
      </c>
      <c r="BA46" s="21">
        <f>HEX2DEC(TRIM(U46))</f>
        <v>8</v>
      </c>
      <c r="BB46" s="21">
        <f>HEX2DEC(TRIM(V46))</f>
        <v>0</v>
      </c>
      <c r="BC46" s="21">
        <f>HEX2DEC(TRIM(W46))</f>
        <v>25</v>
      </c>
      <c r="BD46" s="21">
        <f>HEX2DEC(TRIM(X46))</f>
        <v>2</v>
      </c>
      <c r="BE46" s="21">
        <f>HEX2DEC(TRIM(Y46))</f>
        <v>84</v>
      </c>
      <c r="BF46" s="21">
        <f>HEX2DEC(TRIM(Z46))</f>
        <v>69</v>
      </c>
      <c r="BG46" s="21">
        <f>HEX2DEC(TRIM(AA46))</f>
        <v>83</v>
      </c>
      <c r="BH46" s="21">
        <f>HEX2DEC(TRIM(AB46))</f>
        <v>85</v>
      </c>
      <c r="BI46" s="21">
        <f>HEX2DEC(TRIM(AC46))</f>
        <v>31</v>
      </c>
      <c r="BJ46" s="10">
        <f t="shared" si="11"/>
        <v>-3445</v>
      </c>
      <c r="BK46" s="10">
        <f t="shared" si="12"/>
        <v>15959</v>
      </c>
      <c r="BL46" s="13">
        <f>BK46-BK115</f>
        <v>15959</v>
      </c>
    </row>
    <row r="47" spans="1:64" ht="12.75">
      <c r="A47" s="1" t="s">
        <v>68</v>
      </c>
      <c r="B47" s="1" t="s">
        <v>52</v>
      </c>
      <c r="C47" s="1" t="s">
        <v>122</v>
      </c>
      <c r="D47" s="1" t="s">
        <v>1</v>
      </c>
      <c r="E47" s="1" t="s">
        <v>1</v>
      </c>
      <c r="F47" s="1" t="s">
        <v>1</v>
      </c>
      <c r="G47" s="1" t="s">
        <v>1</v>
      </c>
      <c r="H47" s="1" t="s">
        <v>1</v>
      </c>
      <c r="I47" s="1" t="s">
        <v>1</v>
      </c>
      <c r="J47" s="1" t="s">
        <v>1</v>
      </c>
      <c r="K47" s="1" t="s">
        <v>2</v>
      </c>
      <c r="L47" s="1" t="s">
        <v>3</v>
      </c>
      <c r="M47" s="1" t="s">
        <v>3</v>
      </c>
      <c r="N47" s="1" t="s">
        <v>1</v>
      </c>
      <c r="O47" s="1" t="s">
        <v>4</v>
      </c>
      <c r="P47" s="1" t="s">
        <v>5</v>
      </c>
      <c r="Q47" s="1" t="s">
        <v>6</v>
      </c>
      <c r="R47" s="17" t="s">
        <v>57</v>
      </c>
      <c r="S47" s="1" t="s">
        <v>1</v>
      </c>
      <c r="T47" s="1" t="s">
        <v>1</v>
      </c>
      <c r="U47" s="4" t="s">
        <v>8</v>
      </c>
      <c r="V47" s="1" t="s">
        <v>1</v>
      </c>
      <c r="W47" s="4" t="s">
        <v>9</v>
      </c>
      <c r="X47" s="4" t="s">
        <v>10</v>
      </c>
      <c r="Y47" s="2" t="s">
        <v>11</v>
      </c>
      <c r="Z47" s="1" t="s">
        <v>12</v>
      </c>
      <c r="AA47" s="1" t="s">
        <v>13</v>
      </c>
      <c r="AB47" s="1" t="s">
        <v>123</v>
      </c>
      <c r="AC47" s="4" t="s">
        <v>14</v>
      </c>
      <c r="AD47" s="2" t="s">
        <v>38</v>
      </c>
      <c r="AE47" s="1" t="s">
        <v>128</v>
      </c>
      <c r="AF47" s="13">
        <f>HEX2DEC(AD47)*256+HEX2DEC(AE47)</f>
        <v>19389</v>
      </c>
      <c r="AG47" s="13">
        <f t="shared" si="10"/>
        <v>-15</v>
      </c>
      <c r="AH47" s="13">
        <f>HEX2DEC(AD47)+HEX2DEC(AE47)*256</f>
        <v>48459</v>
      </c>
      <c r="AI47" s="13">
        <f>AH47-AH46</f>
        <v>-3840</v>
      </c>
      <c r="AJ47" s="21">
        <f>HEX2DEC(TRIM(D47))</f>
        <v>0</v>
      </c>
      <c r="AK47" s="21">
        <f>HEX2DEC(TRIM(E47))</f>
        <v>0</v>
      </c>
      <c r="AL47" s="21">
        <f>HEX2DEC(TRIM(F47))</f>
        <v>0</v>
      </c>
      <c r="AM47" s="21">
        <f>HEX2DEC(TRIM(G47))</f>
        <v>0</v>
      </c>
      <c r="AN47" s="21">
        <f>HEX2DEC(TRIM(H47))</f>
        <v>0</v>
      </c>
      <c r="AO47" s="21">
        <f>HEX2DEC(TRIM(I47))</f>
        <v>0</v>
      </c>
      <c r="AP47" s="21">
        <f>HEX2DEC(TRIM(J47))</f>
        <v>0</v>
      </c>
      <c r="AQ47" s="21">
        <f>HEX2DEC(TRIM(K47))</f>
        <v>255</v>
      </c>
      <c r="AR47" s="21">
        <f>HEX2DEC(TRIM(L47))</f>
        <v>53</v>
      </c>
      <c r="AS47" s="21">
        <f>HEX2DEC(TRIM(M47))</f>
        <v>53</v>
      </c>
      <c r="AT47" s="21">
        <f>HEX2DEC(TRIM(N47))</f>
        <v>0</v>
      </c>
      <c r="AU47" s="21">
        <f>HEX2DEC(TRIM(O47))</f>
        <v>14</v>
      </c>
      <c r="AV47" s="21">
        <f>HEX2DEC(TRIM(P47))</f>
        <v>218</v>
      </c>
      <c r="AW47" s="21">
        <f>HEX2DEC(TRIM(Q47))</f>
        <v>188</v>
      </c>
      <c r="AX47" s="21">
        <f>HEX2DEC(TRIM(R47))</f>
        <v>11</v>
      </c>
      <c r="AY47" s="21">
        <f>HEX2DEC(TRIM(S47))</f>
        <v>0</v>
      </c>
      <c r="AZ47" s="21">
        <f>HEX2DEC(TRIM(T47))</f>
        <v>0</v>
      </c>
      <c r="BA47" s="21">
        <f>HEX2DEC(TRIM(U47))</f>
        <v>8</v>
      </c>
      <c r="BB47" s="21">
        <f>HEX2DEC(TRIM(V47))</f>
        <v>0</v>
      </c>
      <c r="BC47" s="21">
        <f>HEX2DEC(TRIM(W47))</f>
        <v>25</v>
      </c>
      <c r="BD47" s="21">
        <f>HEX2DEC(TRIM(X47))</f>
        <v>2</v>
      </c>
      <c r="BE47" s="21">
        <f>HEX2DEC(TRIM(Y47))</f>
        <v>84</v>
      </c>
      <c r="BF47" s="21">
        <f>HEX2DEC(TRIM(Z47))</f>
        <v>69</v>
      </c>
      <c r="BG47" s="21">
        <f>HEX2DEC(TRIM(AA47))</f>
        <v>83</v>
      </c>
      <c r="BH47" s="21">
        <f>HEX2DEC(TRIM(AB47))</f>
        <v>85</v>
      </c>
      <c r="BI47" s="21">
        <f>HEX2DEC(TRIM(AC47))</f>
        <v>31</v>
      </c>
      <c r="BJ47" s="10">
        <f t="shared" si="11"/>
        <v>-3430</v>
      </c>
      <c r="BK47" s="10">
        <f t="shared" si="12"/>
        <v>15959</v>
      </c>
      <c r="BL47" s="13">
        <f>BK47-BK116</f>
        <v>15959</v>
      </c>
    </row>
    <row r="48" spans="1:64" ht="12.75">
      <c r="A48" s="1" t="s">
        <v>42</v>
      </c>
      <c r="B48" s="1" t="s">
        <v>52</v>
      </c>
      <c r="C48" s="1" t="s">
        <v>122</v>
      </c>
      <c r="D48" s="1" t="s">
        <v>1</v>
      </c>
      <c r="E48" s="1" t="s">
        <v>1</v>
      </c>
      <c r="F48" s="1" t="s">
        <v>1</v>
      </c>
      <c r="G48" s="1" t="s">
        <v>1</v>
      </c>
      <c r="H48" s="1" t="s">
        <v>1</v>
      </c>
      <c r="I48" s="1" t="s">
        <v>1</v>
      </c>
      <c r="J48" s="1" t="s">
        <v>1</v>
      </c>
      <c r="K48" s="1" t="s">
        <v>2</v>
      </c>
      <c r="L48" s="1" t="s">
        <v>3</v>
      </c>
      <c r="M48" s="1" t="s">
        <v>3</v>
      </c>
      <c r="N48" s="1" t="s">
        <v>1</v>
      </c>
      <c r="O48" s="1" t="s">
        <v>4</v>
      </c>
      <c r="P48" s="1" t="s">
        <v>5</v>
      </c>
      <c r="Q48" s="1" t="s">
        <v>6</v>
      </c>
      <c r="R48" s="17" t="s">
        <v>79</v>
      </c>
      <c r="S48" s="1" t="s">
        <v>1</v>
      </c>
      <c r="T48" s="1" t="s">
        <v>1</v>
      </c>
      <c r="U48" s="4" t="s">
        <v>8</v>
      </c>
      <c r="V48" s="1" t="s">
        <v>1</v>
      </c>
      <c r="W48" s="4" t="s">
        <v>9</v>
      </c>
      <c r="X48" s="4" t="s">
        <v>10</v>
      </c>
      <c r="Y48" s="2" t="s">
        <v>11</v>
      </c>
      <c r="Z48" s="1" t="s">
        <v>12</v>
      </c>
      <c r="AA48" s="1" t="s">
        <v>13</v>
      </c>
      <c r="AB48" s="1" t="s">
        <v>123</v>
      </c>
      <c r="AC48" s="4" t="s">
        <v>14</v>
      </c>
      <c r="AD48" s="2" t="s">
        <v>124</v>
      </c>
      <c r="AE48" s="1" t="s">
        <v>100</v>
      </c>
      <c r="AF48" s="13">
        <f>HEX2DEC(AD48)*256+HEX2DEC(AE48)</f>
        <v>19494</v>
      </c>
      <c r="AG48" s="13">
        <f t="shared" si="10"/>
        <v>105</v>
      </c>
      <c r="AH48" s="13">
        <f>HEX2DEC(AD48)+HEX2DEC(AE48)*256</f>
        <v>9804</v>
      </c>
      <c r="AI48" s="13">
        <f>AH48-AH47</f>
        <v>-38655</v>
      </c>
      <c r="AJ48" s="21">
        <f>HEX2DEC(TRIM(D48))</f>
        <v>0</v>
      </c>
      <c r="AK48" s="21">
        <f>HEX2DEC(TRIM(E48))</f>
        <v>0</v>
      </c>
      <c r="AL48" s="21">
        <f>HEX2DEC(TRIM(F48))</f>
        <v>0</v>
      </c>
      <c r="AM48" s="21">
        <f>HEX2DEC(TRIM(G48))</f>
        <v>0</v>
      </c>
      <c r="AN48" s="21">
        <f>HEX2DEC(TRIM(H48))</f>
        <v>0</v>
      </c>
      <c r="AO48" s="21">
        <f>HEX2DEC(TRIM(I48))</f>
        <v>0</v>
      </c>
      <c r="AP48" s="21">
        <f>HEX2DEC(TRIM(J48))</f>
        <v>0</v>
      </c>
      <c r="AQ48" s="21">
        <f>HEX2DEC(TRIM(K48))</f>
        <v>255</v>
      </c>
      <c r="AR48" s="21">
        <f>HEX2DEC(TRIM(L48))</f>
        <v>53</v>
      </c>
      <c r="AS48" s="21">
        <f>HEX2DEC(TRIM(M48))</f>
        <v>53</v>
      </c>
      <c r="AT48" s="21">
        <f>HEX2DEC(TRIM(N48))</f>
        <v>0</v>
      </c>
      <c r="AU48" s="21">
        <f>HEX2DEC(TRIM(O48))</f>
        <v>14</v>
      </c>
      <c r="AV48" s="21">
        <f>HEX2DEC(TRIM(P48))</f>
        <v>218</v>
      </c>
      <c r="AW48" s="21">
        <f>HEX2DEC(TRIM(Q48))</f>
        <v>188</v>
      </c>
      <c r="AX48" s="21">
        <f>HEX2DEC(TRIM(R48))</f>
        <v>12</v>
      </c>
      <c r="AY48" s="21">
        <f>HEX2DEC(TRIM(S48))</f>
        <v>0</v>
      </c>
      <c r="AZ48" s="21">
        <f>HEX2DEC(TRIM(T48))</f>
        <v>0</v>
      </c>
      <c r="BA48" s="21">
        <f>HEX2DEC(TRIM(U48))</f>
        <v>8</v>
      </c>
      <c r="BB48" s="21">
        <f>HEX2DEC(TRIM(V48))</f>
        <v>0</v>
      </c>
      <c r="BC48" s="21">
        <f>HEX2DEC(TRIM(W48))</f>
        <v>25</v>
      </c>
      <c r="BD48" s="21">
        <f>HEX2DEC(TRIM(X48))</f>
        <v>2</v>
      </c>
      <c r="BE48" s="21">
        <f>HEX2DEC(TRIM(Y48))</f>
        <v>84</v>
      </c>
      <c r="BF48" s="21">
        <f>HEX2DEC(TRIM(Z48))</f>
        <v>69</v>
      </c>
      <c r="BG48" s="21">
        <f>HEX2DEC(TRIM(AA48))</f>
        <v>83</v>
      </c>
      <c r="BH48" s="21">
        <f>HEX2DEC(TRIM(AB48))</f>
        <v>85</v>
      </c>
      <c r="BI48" s="21">
        <f>HEX2DEC(TRIM(AC48))</f>
        <v>31</v>
      </c>
      <c r="BJ48" s="10">
        <f t="shared" si="11"/>
        <v>-3415</v>
      </c>
      <c r="BK48" s="10">
        <f t="shared" si="12"/>
        <v>16079</v>
      </c>
      <c r="BL48" s="13">
        <f>BK48-BK117</f>
        <v>16079</v>
      </c>
    </row>
    <row r="49" spans="1:64" ht="12.75">
      <c r="A49" s="1" t="s">
        <v>69</v>
      </c>
      <c r="B49" s="1" t="s">
        <v>52</v>
      </c>
      <c r="C49" s="1" t="s">
        <v>122</v>
      </c>
      <c r="D49" s="1" t="s">
        <v>1</v>
      </c>
      <c r="E49" s="1" t="s">
        <v>1</v>
      </c>
      <c r="F49" s="1" t="s">
        <v>1</v>
      </c>
      <c r="G49" s="1" t="s">
        <v>1</v>
      </c>
      <c r="H49" s="1" t="s">
        <v>1</v>
      </c>
      <c r="I49" s="1" t="s">
        <v>1</v>
      </c>
      <c r="J49" s="1" t="s">
        <v>1</v>
      </c>
      <c r="K49" s="1" t="s">
        <v>2</v>
      </c>
      <c r="L49" s="1" t="s">
        <v>3</v>
      </c>
      <c r="M49" s="1" t="s">
        <v>3</v>
      </c>
      <c r="N49" s="1" t="s">
        <v>1</v>
      </c>
      <c r="O49" s="1" t="s">
        <v>4</v>
      </c>
      <c r="P49" s="1" t="s">
        <v>5</v>
      </c>
      <c r="Q49" s="1" t="s">
        <v>6</v>
      </c>
      <c r="R49" s="17" t="s">
        <v>80</v>
      </c>
      <c r="S49" s="1" t="s">
        <v>1</v>
      </c>
      <c r="T49" s="1" t="s">
        <v>1</v>
      </c>
      <c r="U49" s="4" t="s">
        <v>8</v>
      </c>
      <c r="V49" s="1" t="s">
        <v>1</v>
      </c>
      <c r="W49" s="4" t="s">
        <v>9</v>
      </c>
      <c r="X49" s="4" t="s">
        <v>10</v>
      </c>
      <c r="Y49" s="2" t="s">
        <v>11</v>
      </c>
      <c r="Z49" s="1" t="s">
        <v>12</v>
      </c>
      <c r="AA49" s="1" t="s">
        <v>13</v>
      </c>
      <c r="AB49" s="1" t="s">
        <v>123</v>
      </c>
      <c r="AC49" s="4" t="s">
        <v>14</v>
      </c>
      <c r="AD49" s="2" t="s">
        <v>124</v>
      </c>
      <c r="AE49" s="1" t="s">
        <v>73</v>
      </c>
      <c r="AF49" s="13">
        <f>HEX2DEC(AD49)*256+HEX2DEC(AE49)</f>
        <v>19479</v>
      </c>
      <c r="AG49" s="13">
        <f t="shared" si="10"/>
        <v>-15</v>
      </c>
      <c r="AH49" s="13">
        <f>HEX2DEC(AD49)+HEX2DEC(AE49)*256</f>
        <v>5964</v>
      </c>
      <c r="AI49" s="13">
        <f>AH49-AH48</f>
        <v>-3840</v>
      </c>
      <c r="AJ49" s="21">
        <f>HEX2DEC(TRIM(D49))</f>
        <v>0</v>
      </c>
      <c r="AK49" s="21">
        <f>HEX2DEC(TRIM(E49))</f>
        <v>0</v>
      </c>
      <c r="AL49" s="21">
        <f>HEX2DEC(TRIM(F49))</f>
        <v>0</v>
      </c>
      <c r="AM49" s="21">
        <f>HEX2DEC(TRIM(G49))</f>
        <v>0</v>
      </c>
      <c r="AN49" s="21">
        <f>HEX2DEC(TRIM(H49))</f>
        <v>0</v>
      </c>
      <c r="AO49" s="21">
        <f>HEX2DEC(TRIM(I49))</f>
        <v>0</v>
      </c>
      <c r="AP49" s="21">
        <f>HEX2DEC(TRIM(J49))</f>
        <v>0</v>
      </c>
      <c r="AQ49" s="21">
        <f>HEX2DEC(TRIM(K49))</f>
        <v>255</v>
      </c>
      <c r="AR49" s="21">
        <f>HEX2DEC(TRIM(L49))</f>
        <v>53</v>
      </c>
      <c r="AS49" s="21">
        <f>HEX2DEC(TRIM(M49))</f>
        <v>53</v>
      </c>
      <c r="AT49" s="21">
        <f>HEX2DEC(TRIM(N49))</f>
        <v>0</v>
      </c>
      <c r="AU49" s="21">
        <f>HEX2DEC(TRIM(O49))</f>
        <v>14</v>
      </c>
      <c r="AV49" s="21">
        <f>HEX2DEC(TRIM(P49))</f>
        <v>218</v>
      </c>
      <c r="AW49" s="21">
        <f>HEX2DEC(TRIM(Q49))</f>
        <v>188</v>
      </c>
      <c r="AX49" s="21">
        <f>HEX2DEC(TRIM(R49))</f>
        <v>13</v>
      </c>
      <c r="AY49" s="21">
        <f>HEX2DEC(TRIM(S49))</f>
        <v>0</v>
      </c>
      <c r="AZ49" s="21">
        <f>HEX2DEC(TRIM(T49))</f>
        <v>0</v>
      </c>
      <c r="BA49" s="21">
        <f>HEX2DEC(TRIM(U49))</f>
        <v>8</v>
      </c>
      <c r="BB49" s="21">
        <f>HEX2DEC(TRIM(V49))</f>
        <v>0</v>
      </c>
      <c r="BC49" s="21">
        <f>HEX2DEC(TRIM(W49))</f>
        <v>25</v>
      </c>
      <c r="BD49" s="21">
        <f>HEX2DEC(TRIM(X49))</f>
        <v>2</v>
      </c>
      <c r="BE49" s="21">
        <f>HEX2DEC(TRIM(Y49))</f>
        <v>84</v>
      </c>
      <c r="BF49" s="21">
        <f>HEX2DEC(TRIM(Z49))</f>
        <v>69</v>
      </c>
      <c r="BG49" s="21">
        <f>HEX2DEC(TRIM(AA49))</f>
        <v>83</v>
      </c>
      <c r="BH49" s="21">
        <f>HEX2DEC(TRIM(AB49))</f>
        <v>85</v>
      </c>
      <c r="BI49" s="21">
        <f>HEX2DEC(TRIM(AC49))</f>
        <v>31</v>
      </c>
      <c r="BJ49" s="10">
        <f t="shared" si="11"/>
        <v>-3400</v>
      </c>
      <c r="BK49" s="10">
        <f t="shared" si="12"/>
        <v>16079</v>
      </c>
      <c r="BL49" s="13">
        <f>BK49-BK118</f>
        <v>16079</v>
      </c>
    </row>
    <row r="50" spans="1:64" ht="12.75">
      <c r="A50" s="1" t="s">
        <v>70</v>
      </c>
      <c r="B50" s="1" t="s">
        <v>52</v>
      </c>
      <c r="C50" s="1" t="s">
        <v>122</v>
      </c>
      <c r="D50" s="1" t="s">
        <v>1</v>
      </c>
      <c r="E50" s="1" t="s">
        <v>1</v>
      </c>
      <c r="F50" s="1" t="s">
        <v>1</v>
      </c>
      <c r="G50" s="1" t="s">
        <v>1</v>
      </c>
      <c r="H50" s="1" t="s">
        <v>1</v>
      </c>
      <c r="I50" s="1" t="s">
        <v>1</v>
      </c>
      <c r="J50" s="1" t="s">
        <v>1</v>
      </c>
      <c r="K50" s="1" t="s">
        <v>2</v>
      </c>
      <c r="L50" s="1" t="s">
        <v>3</v>
      </c>
      <c r="M50" s="1" t="s">
        <v>3</v>
      </c>
      <c r="N50" s="1" t="s">
        <v>1</v>
      </c>
      <c r="O50" s="1" t="s">
        <v>4</v>
      </c>
      <c r="P50" s="1" t="s">
        <v>5</v>
      </c>
      <c r="Q50" s="1" t="s">
        <v>6</v>
      </c>
      <c r="R50" s="17" t="s">
        <v>4</v>
      </c>
      <c r="S50" s="1" t="s">
        <v>1</v>
      </c>
      <c r="T50" s="1" t="s">
        <v>1</v>
      </c>
      <c r="U50" s="4" t="s">
        <v>8</v>
      </c>
      <c r="V50" s="1" t="s">
        <v>1</v>
      </c>
      <c r="W50" s="4" t="s">
        <v>9</v>
      </c>
      <c r="X50" s="4" t="s">
        <v>10</v>
      </c>
      <c r="Y50" s="2" t="s">
        <v>11</v>
      </c>
      <c r="Z50" s="1" t="s">
        <v>12</v>
      </c>
      <c r="AA50" s="1" t="s">
        <v>13</v>
      </c>
      <c r="AB50" s="1" t="s">
        <v>123</v>
      </c>
      <c r="AC50" s="4" t="s">
        <v>14</v>
      </c>
      <c r="AD50" s="2" t="s">
        <v>124</v>
      </c>
      <c r="AE50" s="1" t="s">
        <v>8</v>
      </c>
      <c r="AF50" s="13">
        <f>HEX2DEC(AD50)*256+HEX2DEC(AE50)</f>
        <v>19464</v>
      </c>
      <c r="AG50" s="13">
        <f t="shared" si="10"/>
        <v>-15</v>
      </c>
      <c r="AH50" s="13">
        <f>HEX2DEC(AD50)+HEX2DEC(AE50)*256</f>
        <v>2124</v>
      </c>
      <c r="AI50" s="13">
        <f>AH50-AH49</f>
        <v>-3840</v>
      </c>
      <c r="AJ50" s="21">
        <f>HEX2DEC(TRIM(D50))</f>
        <v>0</v>
      </c>
      <c r="AK50" s="21">
        <f>HEX2DEC(TRIM(E50))</f>
        <v>0</v>
      </c>
      <c r="AL50" s="21">
        <f>HEX2DEC(TRIM(F50))</f>
        <v>0</v>
      </c>
      <c r="AM50" s="21">
        <f>HEX2DEC(TRIM(G50))</f>
        <v>0</v>
      </c>
      <c r="AN50" s="21">
        <f>HEX2DEC(TRIM(H50))</f>
        <v>0</v>
      </c>
      <c r="AO50" s="21">
        <f>HEX2DEC(TRIM(I50))</f>
        <v>0</v>
      </c>
      <c r="AP50" s="21">
        <f>HEX2DEC(TRIM(J50))</f>
        <v>0</v>
      </c>
      <c r="AQ50" s="21">
        <f>HEX2DEC(TRIM(K50))</f>
        <v>255</v>
      </c>
      <c r="AR50" s="21">
        <f>HEX2DEC(TRIM(L50))</f>
        <v>53</v>
      </c>
      <c r="AS50" s="21">
        <f>HEX2DEC(TRIM(M50))</f>
        <v>53</v>
      </c>
      <c r="AT50" s="21">
        <f>HEX2DEC(TRIM(N50))</f>
        <v>0</v>
      </c>
      <c r="AU50" s="21">
        <f>HEX2DEC(TRIM(O50))</f>
        <v>14</v>
      </c>
      <c r="AV50" s="21">
        <f>HEX2DEC(TRIM(P50))</f>
        <v>218</v>
      </c>
      <c r="AW50" s="21">
        <f>HEX2DEC(TRIM(Q50))</f>
        <v>188</v>
      </c>
      <c r="AX50" s="21">
        <f>HEX2DEC(TRIM(R50))</f>
        <v>14</v>
      </c>
      <c r="AY50" s="21">
        <f>HEX2DEC(TRIM(S50))</f>
        <v>0</v>
      </c>
      <c r="AZ50" s="21">
        <f>HEX2DEC(TRIM(T50))</f>
        <v>0</v>
      </c>
      <c r="BA50" s="21">
        <f>HEX2DEC(TRIM(U50))</f>
        <v>8</v>
      </c>
      <c r="BB50" s="21">
        <f>HEX2DEC(TRIM(V50))</f>
        <v>0</v>
      </c>
      <c r="BC50" s="21">
        <f>HEX2DEC(TRIM(W50))</f>
        <v>25</v>
      </c>
      <c r="BD50" s="21">
        <f>HEX2DEC(TRIM(X50))</f>
        <v>2</v>
      </c>
      <c r="BE50" s="21">
        <f>HEX2DEC(TRIM(Y50))</f>
        <v>84</v>
      </c>
      <c r="BF50" s="21">
        <f>HEX2DEC(TRIM(Z50))</f>
        <v>69</v>
      </c>
      <c r="BG50" s="21">
        <f>HEX2DEC(TRIM(AA50))</f>
        <v>83</v>
      </c>
      <c r="BH50" s="21">
        <f>HEX2DEC(TRIM(AB50))</f>
        <v>85</v>
      </c>
      <c r="BI50" s="21">
        <f>HEX2DEC(TRIM(AC50))</f>
        <v>31</v>
      </c>
      <c r="BJ50" s="10">
        <f t="shared" si="11"/>
        <v>-3385</v>
      </c>
      <c r="BK50" s="10">
        <f t="shared" si="12"/>
        <v>16079</v>
      </c>
      <c r="BL50" s="13">
        <f>BK50-BK119</f>
        <v>16079</v>
      </c>
    </row>
    <row r="51" spans="1:64" ht="12.75">
      <c r="A51" s="1" t="s">
        <v>71</v>
      </c>
      <c r="B51" s="1" t="s">
        <v>52</v>
      </c>
      <c r="C51" s="1" t="s">
        <v>122</v>
      </c>
      <c r="D51" s="1" t="s">
        <v>1</v>
      </c>
      <c r="E51" s="1" t="s">
        <v>1</v>
      </c>
      <c r="F51" s="1" t="s">
        <v>1</v>
      </c>
      <c r="G51" s="1" t="s">
        <v>1</v>
      </c>
      <c r="H51" s="1" t="s">
        <v>1</v>
      </c>
      <c r="I51" s="1" t="s">
        <v>1</v>
      </c>
      <c r="J51" s="1" t="s">
        <v>1</v>
      </c>
      <c r="K51" s="1" t="s">
        <v>2</v>
      </c>
      <c r="L51" s="1" t="s">
        <v>3</v>
      </c>
      <c r="M51" s="1" t="s">
        <v>3</v>
      </c>
      <c r="N51" s="1" t="s">
        <v>1</v>
      </c>
      <c r="O51" s="1" t="s">
        <v>4</v>
      </c>
      <c r="P51" s="1" t="s">
        <v>5</v>
      </c>
      <c r="Q51" s="1" t="s">
        <v>6</v>
      </c>
      <c r="R51" s="17" t="s">
        <v>81</v>
      </c>
      <c r="S51" s="1" t="s">
        <v>1</v>
      </c>
      <c r="T51" s="1" t="s">
        <v>1</v>
      </c>
      <c r="U51" s="4" t="s">
        <v>8</v>
      </c>
      <c r="V51" s="1" t="s">
        <v>1</v>
      </c>
      <c r="W51" s="4" t="s">
        <v>9</v>
      </c>
      <c r="X51" s="4" t="s">
        <v>10</v>
      </c>
      <c r="Y51" s="2" t="s">
        <v>11</v>
      </c>
      <c r="Z51" s="1" t="s">
        <v>12</v>
      </c>
      <c r="AA51" s="1" t="s">
        <v>13</v>
      </c>
      <c r="AB51" s="1" t="s">
        <v>123</v>
      </c>
      <c r="AC51" s="4" t="s">
        <v>14</v>
      </c>
      <c r="AD51" s="2" t="s">
        <v>41</v>
      </c>
      <c r="AE51" s="1" t="s">
        <v>118</v>
      </c>
      <c r="AF51" s="13">
        <f>HEX2DEC(AD51)*256+HEX2DEC(AE51)</f>
        <v>18937</v>
      </c>
      <c r="AG51" s="13">
        <f t="shared" si="10"/>
        <v>-527</v>
      </c>
      <c r="AH51" s="13">
        <f>HEX2DEC(AD51)+HEX2DEC(AE51)*256</f>
        <v>63817</v>
      </c>
      <c r="AI51" s="13">
        <f>AH51-AH50</f>
        <v>61693</v>
      </c>
      <c r="AJ51" s="21">
        <f>HEX2DEC(TRIM(D51))</f>
        <v>0</v>
      </c>
      <c r="AK51" s="21">
        <f>HEX2DEC(TRIM(E51))</f>
        <v>0</v>
      </c>
      <c r="AL51" s="21">
        <f>HEX2DEC(TRIM(F51))</f>
        <v>0</v>
      </c>
      <c r="AM51" s="21">
        <f>HEX2DEC(TRIM(G51))</f>
        <v>0</v>
      </c>
      <c r="AN51" s="21">
        <f>HEX2DEC(TRIM(H51))</f>
        <v>0</v>
      </c>
      <c r="AO51" s="21">
        <f>HEX2DEC(TRIM(I51))</f>
        <v>0</v>
      </c>
      <c r="AP51" s="21">
        <f>HEX2DEC(TRIM(J51))</f>
        <v>0</v>
      </c>
      <c r="AQ51" s="21">
        <f>HEX2DEC(TRIM(K51))</f>
        <v>255</v>
      </c>
      <c r="AR51" s="21">
        <f>HEX2DEC(TRIM(L51))</f>
        <v>53</v>
      </c>
      <c r="AS51" s="21">
        <f>HEX2DEC(TRIM(M51))</f>
        <v>53</v>
      </c>
      <c r="AT51" s="21">
        <f>HEX2DEC(TRIM(N51))</f>
        <v>0</v>
      </c>
      <c r="AU51" s="21">
        <f>HEX2DEC(TRIM(O51))</f>
        <v>14</v>
      </c>
      <c r="AV51" s="21">
        <f>HEX2DEC(TRIM(P51))</f>
        <v>218</v>
      </c>
      <c r="AW51" s="21">
        <f>HEX2DEC(TRIM(Q51))</f>
        <v>188</v>
      </c>
      <c r="AX51" s="21">
        <f>HEX2DEC(TRIM(R51))</f>
        <v>15</v>
      </c>
      <c r="AY51" s="21">
        <f>HEX2DEC(TRIM(S51))</f>
        <v>0</v>
      </c>
      <c r="AZ51" s="21">
        <f>HEX2DEC(TRIM(T51))</f>
        <v>0</v>
      </c>
      <c r="BA51" s="21">
        <f>HEX2DEC(TRIM(U51))</f>
        <v>8</v>
      </c>
      <c r="BB51" s="21">
        <f>HEX2DEC(TRIM(V51))</f>
        <v>0</v>
      </c>
      <c r="BC51" s="21">
        <f>HEX2DEC(TRIM(W51))</f>
        <v>25</v>
      </c>
      <c r="BD51" s="21">
        <f>HEX2DEC(TRIM(X51))</f>
        <v>2</v>
      </c>
      <c r="BE51" s="21">
        <f>HEX2DEC(TRIM(Y51))</f>
        <v>84</v>
      </c>
      <c r="BF51" s="21">
        <f>HEX2DEC(TRIM(Z51))</f>
        <v>69</v>
      </c>
      <c r="BG51" s="21">
        <f>HEX2DEC(TRIM(AA51))</f>
        <v>83</v>
      </c>
      <c r="BH51" s="21">
        <f>HEX2DEC(TRIM(AB51))</f>
        <v>85</v>
      </c>
      <c r="BI51" s="21">
        <f>HEX2DEC(TRIM(AC51))</f>
        <v>31</v>
      </c>
      <c r="BJ51" s="10">
        <f t="shared" si="11"/>
        <v>-3370</v>
      </c>
      <c r="BK51" s="10">
        <f t="shared" si="12"/>
        <v>15567</v>
      </c>
      <c r="BL51" s="13">
        <f>BK51-BK120</f>
        <v>15567</v>
      </c>
    </row>
    <row r="52" spans="1:64" ht="12.75">
      <c r="A52" s="1" t="s">
        <v>72</v>
      </c>
      <c r="B52" s="1" t="s">
        <v>52</v>
      </c>
      <c r="C52" s="1" t="s">
        <v>122</v>
      </c>
      <c r="D52" s="1" t="s">
        <v>1</v>
      </c>
      <c r="E52" s="1" t="s">
        <v>1</v>
      </c>
      <c r="F52" s="1" t="s">
        <v>1</v>
      </c>
      <c r="G52" s="1" t="s">
        <v>1</v>
      </c>
      <c r="H52" s="1" t="s">
        <v>1</v>
      </c>
      <c r="I52" s="1" t="s">
        <v>1</v>
      </c>
      <c r="J52" s="1" t="s">
        <v>1</v>
      </c>
      <c r="K52" s="1" t="s">
        <v>2</v>
      </c>
      <c r="L52" s="1" t="s">
        <v>3</v>
      </c>
      <c r="M52" s="1" t="s">
        <v>3</v>
      </c>
      <c r="N52" s="1" t="s">
        <v>1</v>
      </c>
      <c r="O52" s="1" t="s">
        <v>4</v>
      </c>
      <c r="P52" s="1" t="s">
        <v>5</v>
      </c>
      <c r="Q52" s="1" t="s">
        <v>6</v>
      </c>
      <c r="R52" s="17" t="s">
        <v>26</v>
      </c>
      <c r="S52" s="1" t="s">
        <v>1</v>
      </c>
      <c r="T52" s="1" t="s">
        <v>1</v>
      </c>
      <c r="U52" s="4" t="s">
        <v>8</v>
      </c>
      <c r="V52" s="1" t="s">
        <v>1</v>
      </c>
      <c r="W52" s="4" t="s">
        <v>9</v>
      </c>
      <c r="X52" s="4" t="s">
        <v>10</v>
      </c>
      <c r="Y52" s="2" t="s">
        <v>11</v>
      </c>
      <c r="Z52" s="1" t="s">
        <v>12</v>
      </c>
      <c r="AA52" s="1" t="s">
        <v>13</v>
      </c>
      <c r="AB52" s="1" t="s">
        <v>123</v>
      </c>
      <c r="AC52" s="4" t="s">
        <v>14</v>
      </c>
      <c r="AD52" s="2" t="s">
        <v>38</v>
      </c>
      <c r="AE52" s="1" t="s">
        <v>129</v>
      </c>
      <c r="AF52" s="13">
        <f>HEX2DEC(AD52)*256+HEX2DEC(AE52)</f>
        <v>19314</v>
      </c>
      <c r="AG52" s="13">
        <f t="shared" si="10"/>
        <v>377</v>
      </c>
      <c r="AH52" s="13">
        <f>HEX2DEC(AD52)+HEX2DEC(AE52)*256</f>
        <v>29259</v>
      </c>
      <c r="AI52" s="13">
        <f>AH52-AH51</f>
        <v>-34558</v>
      </c>
      <c r="AJ52" s="21">
        <f>HEX2DEC(TRIM(D52))</f>
        <v>0</v>
      </c>
      <c r="AK52" s="21">
        <f>HEX2DEC(TRIM(E52))</f>
        <v>0</v>
      </c>
      <c r="AL52" s="21">
        <f>HEX2DEC(TRIM(F52))</f>
        <v>0</v>
      </c>
      <c r="AM52" s="21">
        <f>HEX2DEC(TRIM(G52))</f>
        <v>0</v>
      </c>
      <c r="AN52" s="21">
        <f>HEX2DEC(TRIM(H52))</f>
        <v>0</v>
      </c>
      <c r="AO52" s="21">
        <f>HEX2DEC(TRIM(I52))</f>
        <v>0</v>
      </c>
      <c r="AP52" s="21">
        <f>HEX2DEC(TRIM(J52))</f>
        <v>0</v>
      </c>
      <c r="AQ52" s="21">
        <f>HEX2DEC(TRIM(K52))</f>
        <v>255</v>
      </c>
      <c r="AR52" s="21">
        <f>HEX2DEC(TRIM(L52))</f>
        <v>53</v>
      </c>
      <c r="AS52" s="21">
        <f>HEX2DEC(TRIM(M52))</f>
        <v>53</v>
      </c>
      <c r="AT52" s="21">
        <f>HEX2DEC(TRIM(N52))</f>
        <v>0</v>
      </c>
      <c r="AU52" s="21">
        <f>HEX2DEC(TRIM(O52))</f>
        <v>14</v>
      </c>
      <c r="AV52" s="21">
        <f>HEX2DEC(TRIM(P52))</f>
        <v>218</v>
      </c>
      <c r="AW52" s="21">
        <f>HEX2DEC(TRIM(Q52))</f>
        <v>188</v>
      </c>
      <c r="AX52" s="21">
        <f>HEX2DEC(TRIM(R52))</f>
        <v>16</v>
      </c>
      <c r="AY52" s="21">
        <f>HEX2DEC(TRIM(S52))</f>
        <v>0</v>
      </c>
      <c r="AZ52" s="21">
        <f>HEX2DEC(TRIM(T52))</f>
        <v>0</v>
      </c>
      <c r="BA52" s="21">
        <f>HEX2DEC(TRIM(U52))</f>
        <v>8</v>
      </c>
      <c r="BB52" s="21">
        <f>HEX2DEC(TRIM(V52))</f>
        <v>0</v>
      </c>
      <c r="BC52" s="21">
        <f>HEX2DEC(TRIM(W52))</f>
        <v>25</v>
      </c>
      <c r="BD52" s="21">
        <f>HEX2DEC(TRIM(X52))</f>
        <v>2</v>
      </c>
      <c r="BE52" s="21">
        <f>HEX2DEC(TRIM(Y52))</f>
        <v>84</v>
      </c>
      <c r="BF52" s="21">
        <f>HEX2DEC(TRIM(Z52))</f>
        <v>69</v>
      </c>
      <c r="BG52" s="21">
        <f>HEX2DEC(TRIM(AA52))</f>
        <v>83</v>
      </c>
      <c r="BH52" s="21">
        <f>HEX2DEC(TRIM(AB52))</f>
        <v>85</v>
      </c>
      <c r="BI52" s="21">
        <f>HEX2DEC(TRIM(AC52))</f>
        <v>31</v>
      </c>
      <c r="BJ52" s="10">
        <f t="shared" si="11"/>
        <v>-3355</v>
      </c>
      <c r="BK52" s="10">
        <f t="shared" si="12"/>
        <v>15959</v>
      </c>
      <c r="BL52" s="13">
        <f>BK52-BK121</f>
        <v>15959</v>
      </c>
    </row>
    <row r="53" spans="1:64" ht="12.75">
      <c r="A53" s="1" t="s">
        <v>73</v>
      </c>
      <c r="B53" s="1" t="s">
        <v>52</v>
      </c>
      <c r="C53" s="1" t="s">
        <v>122</v>
      </c>
      <c r="D53" s="1" t="s">
        <v>1</v>
      </c>
      <c r="E53" s="1" t="s">
        <v>1</v>
      </c>
      <c r="F53" s="1" t="s">
        <v>1</v>
      </c>
      <c r="G53" s="1" t="s">
        <v>1</v>
      </c>
      <c r="H53" s="1" t="s">
        <v>1</v>
      </c>
      <c r="I53" s="1" t="s">
        <v>1</v>
      </c>
      <c r="J53" s="1" t="s">
        <v>1</v>
      </c>
      <c r="K53" s="1" t="s">
        <v>2</v>
      </c>
      <c r="L53" s="1" t="s">
        <v>3</v>
      </c>
      <c r="M53" s="1" t="s">
        <v>3</v>
      </c>
      <c r="N53" s="1" t="s">
        <v>1</v>
      </c>
      <c r="O53" s="1" t="s">
        <v>4</v>
      </c>
      <c r="P53" s="1" t="s">
        <v>5</v>
      </c>
      <c r="Q53" s="1" t="s">
        <v>6</v>
      </c>
      <c r="R53" s="17" t="s">
        <v>68</v>
      </c>
      <c r="S53" s="1" t="s">
        <v>1</v>
      </c>
      <c r="T53" s="1" t="s">
        <v>1</v>
      </c>
      <c r="U53" s="4" t="s">
        <v>8</v>
      </c>
      <c r="V53" s="1" t="s">
        <v>1</v>
      </c>
      <c r="W53" s="4" t="s">
        <v>9</v>
      </c>
      <c r="X53" s="4" t="s">
        <v>10</v>
      </c>
      <c r="Y53" s="2" t="s">
        <v>11</v>
      </c>
      <c r="Z53" s="1" t="s">
        <v>12</v>
      </c>
      <c r="AA53" s="1" t="s">
        <v>13</v>
      </c>
      <c r="AB53" s="1" t="s">
        <v>123</v>
      </c>
      <c r="AC53" s="4" t="s">
        <v>14</v>
      </c>
      <c r="AD53" s="2" t="s">
        <v>38</v>
      </c>
      <c r="AE53" s="1" t="s">
        <v>31</v>
      </c>
      <c r="AF53" s="13">
        <f>HEX2DEC(AD53)*256+HEX2DEC(AE53)</f>
        <v>19299</v>
      </c>
      <c r="AG53" s="13">
        <f t="shared" si="10"/>
        <v>-15</v>
      </c>
      <c r="AH53" s="13">
        <f>HEX2DEC(AD53)+HEX2DEC(AE53)*256</f>
        <v>25419</v>
      </c>
      <c r="AI53" s="13">
        <f>AH53-AH52</f>
        <v>-3840</v>
      </c>
      <c r="AJ53" s="21">
        <f>HEX2DEC(TRIM(D53))</f>
        <v>0</v>
      </c>
      <c r="AK53" s="21">
        <f>HEX2DEC(TRIM(E53))</f>
        <v>0</v>
      </c>
      <c r="AL53" s="21">
        <f>HEX2DEC(TRIM(F53))</f>
        <v>0</v>
      </c>
      <c r="AM53" s="21">
        <f>HEX2DEC(TRIM(G53))</f>
        <v>0</v>
      </c>
      <c r="AN53" s="21">
        <f>HEX2DEC(TRIM(H53))</f>
        <v>0</v>
      </c>
      <c r="AO53" s="21">
        <f>HEX2DEC(TRIM(I53))</f>
        <v>0</v>
      </c>
      <c r="AP53" s="21">
        <f>HEX2DEC(TRIM(J53))</f>
        <v>0</v>
      </c>
      <c r="AQ53" s="21">
        <f>HEX2DEC(TRIM(K53))</f>
        <v>255</v>
      </c>
      <c r="AR53" s="21">
        <f>HEX2DEC(TRIM(L53))</f>
        <v>53</v>
      </c>
      <c r="AS53" s="21">
        <f>HEX2DEC(TRIM(M53))</f>
        <v>53</v>
      </c>
      <c r="AT53" s="21">
        <f>HEX2DEC(TRIM(N53))</f>
        <v>0</v>
      </c>
      <c r="AU53" s="21">
        <f>HEX2DEC(TRIM(O53))</f>
        <v>14</v>
      </c>
      <c r="AV53" s="21">
        <f>HEX2DEC(TRIM(P53))</f>
        <v>218</v>
      </c>
      <c r="AW53" s="21">
        <f>HEX2DEC(TRIM(Q53))</f>
        <v>188</v>
      </c>
      <c r="AX53" s="21">
        <f>HEX2DEC(TRIM(R53))</f>
        <v>17</v>
      </c>
      <c r="AY53" s="21">
        <f>HEX2DEC(TRIM(S53))</f>
        <v>0</v>
      </c>
      <c r="AZ53" s="21">
        <f>HEX2DEC(TRIM(T53))</f>
        <v>0</v>
      </c>
      <c r="BA53" s="21">
        <f>HEX2DEC(TRIM(U53))</f>
        <v>8</v>
      </c>
      <c r="BB53" s="21">
        <f>HEX2DEC(TRIM(V53))</f>
        <v>0</v>
      </c>
      <c r="BC53" s="21">
        <f>HEX2DEC(TRIM(W53))</f>
        <v>25</v>
      </c>
      <c r="BD53" s="21">
        <f>HEX2DEC(TRIM(X53))</f>
        <v>2</v>
      </c>
      <c r="BE53" s="21">
        <f>HEX2DEC(TRIM(Y53))</f>
        <v>84</v>
      </c>
      <c r="BF53" s="21">
        <f>HEX2DEC(TRIM(Z53))</f>
        <v>69</v>
      </c>
      <c r="BG53" s="21">
        <f>HEX2DEC(TRIM(AA53))</f>
        <v>83</v>
      </c>
      <c r="BH53" s="21">
        <f>HEX2DEC(TRIM(AB53))</f>
        <v>85</v>
      </c>
      <c r="BI53" s="21">
        <f>HEX2DEC(TRIM(AC53))</f>
        <v>31</v>
      </c>
      <c r="BJ53" s="10">
        <f t="shared" si="11"/>
        <v>-3340</v>
      </c>
      <c r="BK53" s="10">
        <f t="shared" si="12"/>
        <v>15959</v>
      </c>
      <c r="BL53" s="13">
        <f>BK53-BK122</f>
        <v>15959</v>
      </c>
    </row>
    <row r="54" spans="1:64" ht="12.75">
      <c r="A54" s="1" t="s">
        <v>95</v>
      </c>
      <c r="B54" s="1" t="s">
        <v>52</v>
      </c>
      <c r="C54" s="1" t="s">
        <v>122</v>
      </c>
      <c r="D54" s="1" t="s">
        <v>1</v>
      </c>
      <c r="E54" s="1" t="s">
        <v>1</v>
      </c>
      <c r="F54" s="1" t="s">
        <v>1</v>
      </c>
      <c r="G54" s="1" t="s">
        <v>1</v>
      </c>
      <c r="H54" s="1" t="s">
        <v>1</v>
      </c>
      <c r="I54" s="1" t="s">
        <v>1</v>
      </c>
      <c r="J54" s="1" t="s">
        <v>1</v>
      </c>
      <c r="K54" s="1" t="s">
        <v>2</v>
      </c>
      <c r="L54" s="1" t="s">
        <v>3</v>
      </c>
      <c r="M54" s="1" t="s">
        <v>3</v>
      </c>
      <c r="N54" s="1" t="s">
        <v>1</v>
      </c>
      <c r="O54" s="1" t="s">
        <v>4</v>
      </c>
      <c r="P54" s="1" t="s">
        <v>5</v>
      </c>
      <c r="Q54" s="1" t="s">
        <v>6</v>
      </c>
      <c r="R54" s="17" t="s">
        <v>42</v>
      </c>
      <c r="S54" s="1" t="s">
        <v>1</v>
      </c>
      <c r="T54" s="1" t="s">
        <v>1</v>
      </c>
      <c r="U54" s="4" t="s">
        <v>8</v>
      </c>
      <c r="V54" s="1" t="s">
        <v>1</v>
      </c>
      <c r="W54" s="4" t="s">
        <v>9</v>
      </c>
      <c r="X54" s="4" t="s">
        <v>10</v>
      </c>
      <c r="Y54" s="2" t="s">
        <v>11</v>
      </c>
      <c r="Z54" s="1" t="s">
        <v>12</v>
      </c>
      <c r="AA54" s="1" t="s">
        <v>13</v>
      </c>
      <c r="AB54" s="1" t="s">
        <v>123</v>
      </c>
      <c r="AC54" s="4" t="s">
        <v>14</v>
      </c>
      <c r="AD54" s="2" t="s">
        <v>38</v>
      </c>
      <c r="AE54" s="1" t="s">
        <v>11</v>
      </c>
      <c r="AF54" s="13">
        <f>HEX2DEC(AD54)*256+HEX2DEC(AE54)</f>
        <v>19284</v>
      </c>
      <c r="AG54" s="13">
        <f t="shared" si="10"/>
        <v>-15</v>
      </c>
      <c r="AH54" s="13">
        <f>HEX2DEC(AD54)+HEX2DEC(AE54)*256</f>
        <v>21579</v>
      </c>
      <c r="AI54" s="13">
        <f>AH54-AH53</f>
        <v>-3840</v>
      </c>
      <c r="AJ54" s="21">
        <f>HEX2DEC(TRIM(D54))</f>
        <v>0</v>
      </c>
      <c r="AK54" s="21">
        <f>HEX2DEC(TRIM(E54))</f>
        <v>0</v>
      </c>
      <c r="AL54" s="21">
        <f>HEX2DEC(TRIM(F54))</f>
        <v>0</v>
      </c>
      <c r="AM54" s="21">
        <f>HEX2DEC(TRIM(G54))</f>
        <v>0</v>
      </c>
      <c r="AN54" s="21">
        <f>HEX2DEC(TRIM(H54))</f>
        <v>0</v>
      </c>
      <c r="AO54" s="21">
        <f>HEX2DEC(TRIM(I54))</f>
        <v>0</v>
      </c>
      <c r="AP54" s="21">
        <f>HEX2DEC(TRIM(J54))</f>
        <v>0</v>
      </c>
      <c r="AQ54" s="21">
        <f>HEX2DEC(TRIM(K54))</f>
        <v>255</v>
      </c>
      <c r="AR54" s="21">
        <f>HEX2DEC(TRIM(L54))</f>
        <v>53</v>
      </c>
      <c r="AS54" s="21">
        <f>HEX2DEC(TRIM(M54))</f>
        <v>53</v>
      </c>
      <c r="AT54" s="21">
        <f>HEX2DEC(TRIM(N54))</f>
        <v>0</v>
      </c>
      <c r="AU54" s="21">
        <f>HEX2DEC(TRIM(O54))</f>
        <v>14</v>
      </c>
      <c r="AV54" s="21">
        <f>HEX2DEC(TRIM(P54))</f>
        <v>218</v>
      </c>
      <c r="AW54" s="21">
        <f>HEX2DEC(TRIM(Q54))</f>
        <v>188</v>
      </c>
      <c r="AX54" s="21">
        <f>HEX2DEC(TRIM(R54))</f>
        <v>18</v>
      </c>
      <c r="AY54" s="21">
        <f>HEX2DEC(TRIM(S54))</f>
        <v>0</v>
      </c>
      <c r="AZ54" s="21">
        <f>HEX2DEC(TRIM(T54))</f>
        <v>0</v>
      </c>
      <c r="BA54" s="21">
        <f>HEX2DEC(TRIM(U54))</f>
        <v>8</v>
      </c>
      <c r="BB54" s="21">
        <f>HEX2DEC(TRIM(V54))</f>
        <v>0</v>
      </c>
      <c r="BC54" s="21">
        <f>HEX2DEC(TRIM(W54))</f>
        <v>25</v>
      </c>
      <c r="BD54" s="21">
        <f>HEX2DEC(TRIM(X54))</f>
        <v>2</v>
      </c>
      <c r="BE54" s="21">
        <f>HEX2DEC(TRIM(Y54))</f>
        <v>84</v>
      </c>
      <c r="BF54" s="21">
        <f>HEX2DEC(TRIM(Z54))</f>
        <v>69</v>
      </c>
      <c r="BG54" s="21">
        <f>HEX2DEC(TRIM(AA54))</f>
        <v>83</v>
      </c>
      <c r="BH54" s="21">
        <f>HEX2DEC(TRIM(AB54))</f>
        <v>85</v>
      </c>
      <c r="BI54" s="21">
        <f>HEX2DEC(TRIM(AC54))</f>
        <v>31</v>
      </c>
      <c r="BJ54" s="10">
        <f t="shared" si="11"/>
        <v>-3325</v>
      </c>
      <c r="BK54" s="10">
        <f t="shared" si="12"/>
        <v>15959</v>
      </c>
      <c r="BL54" s="13">
        <f>BK54-BK123</f>
        <v>15959</v>
      </c>
    </row>
    <row r="55" spans="1:64" ht="12.75">
      <c r="A55" s="1" t="s">
        <v>9</v>
      </c>
      <c r="B55" s="1" t="s">
        <v>52</v>
      </c>
      <c r="C55" s="1" t="s">
        <v>122</v>
      </c>
      <c r="D55" s="1" t="s">
        <v>1</v>
      </c>
      <c r="E55" s="1" t="s">
        <v>1</v>
      </c>
      <c r="F55" s="1" t="s">
        <v>1</v>
      </c>
      <c r="G55" s="1" t="s">
        <v>1</v>
      </c>
      <c r="H55" s="1" t="s">
        <v>1</v>
      </c>
      <c r="I55" s="1" t="s">
        <v>1</v>
      </c>
      <c r="J55" s="1" t="s">
        <v>1</v>
      </c>
      <c r="K55" s="1" t="s">
        <v>2</v>
      </c>
      <c r="L55" s="1" t="s">
        <v>3</v>
      </c>
      <c r="M55" s="1" t="s">
        <v>3</v>
      </c>
      <c r="N55" s="1" t="s">
        <v>1</v>
      </c>
      <c r="O55" s="1" t="s">
        <v>4</v>
      </c>
      <c r="P55" s="1" t="s">
        <v>5</v>
      </c>
      <c r="Q55" s="1" t="s">
        <v>6</v>
      </c>
      <c r="R55" s="17" t="s">
        <v>69</v>
      </c>
      <c r="S55" s="1" t="s">
        <v>1</v>
      </c>
      <c r="T55" s="1" t="s">
        <v>1</v>
      </c>
      <c r="U55" s="4" t="s">
        <v>8</v>
      </c>
      <c r="V55" s="1" t="s">
        <v>1</v>
      </c>
      <c r="W55" s="4" t="s">
        <v>9</v>
      </c>
      <c r="X55" s="4" t="s">
        <v>10</v>
      </c>
      <c r="Y55" s="2" t="s">
        <v>11</v>
      </c>
      <c r="Z55" s="1" t="s">
        <v>12</v>
      </c>
      <c r="AA55" s="1" t="s">
        <v>13</v>
      </c>
      <c r="AB55" s="1" t="s">
        <v>123</v>
      </c>
      <c r="AC55" s="4" t="s">
        <v>14</v>
      </c>
      <c r="AD55" s="2" t="s">
        <v>38</v>
      </c>
      <c r="AE55" s="1" t="s">
        <v>12</v>
      </c>
      <c r="AF55" s="13">
        <f>HEX2DEC(AD55)*256+HEX2DEC(AE55)</f>
        <v>19269</v>
      </c>
      <c r="AG55" s="13">
        <f t="shared" si="10"/>
        <v>-15</v>
      </c>
      <c r="AH55" s="13">
        <f>HEX2DEC(AD55)+HEX2DEC(AE55)*256</f>
        <v>17739</v>
      </c>
      <c r="AI55" s="13">
        <f>AH55-AH54</f>
        <v>-3840</v>
      </c>
      <c r="AJ55" s="21">
        <f>HEX2DEC(TRIM(D55))</f>
        <v>0</v>
      </c>
      <c r="AK55" s="21">
        <f>HEX2DEC(TRIM(E55))</f>
        <v>0</v>
      </c>
      <c r="AL55" s="21">
        <f>HEX2DEC(TRIM(F55))</f>
        <v>0</v>
      </c>
      <c r="AM55" s="21">
        <f>HEX2DEC(TRIM(G55))</f>
        <v>0</v>
      </c>
      <c r="AN55" s="21">
        <f>HEX2DEC(TRIM(H55))</f>
        <v>0</v>
      </c>
      <c r="AO55" s="21">
        <f>HEX2DEC(TRIM(I55))</f>
        <v>0</v>
      </c>
      <c r="AP55" s="21">
        <f>HEX2DEC(TRIM(J55))</f>
        <v>0</v>
      </c>
      <c r="AQ55" s="21">
        <f>HEX2DEC(TRIM(K55))</f>
        <v>255</v>
      </c>
      <c r="AR55" s="21">
        <f>HEX2DEC(TRIM(L55))</f>
        <v>53</v>
      </c>
      <c r="AS55" s="21">
        <f>HEX2DEC(TRIM(M55))</f>
        <v>53</v>
      </c>
      <c r="AT55" s="21">
        <f>HEX2DEC(TRIM(N55))</f>
        <v>0</v>
      </c>
      <c r="AU55" s="21">
        <f>HEX2DEC(TRIM(O55))</f>
        <v>14</v>
      </c>
      <c r="AV55" s="21">
        <f>HEX2DEC(TRIM(P55))</f>
        <v>218</v>
      </c>
      <c r="AW55" s="21">
        <f>HEX2DEC(TRIM(Q55))</f>
        <v>188</v>
      </c>
      <c r="AX55" s="21">
        <f>HEX2DEC(TRIM(R55))</f>
        <v>19</v>
      </c>
      <c r="AY55" s="21">
        <f>HEX2DEC(TRIM(S55))</f>
        <v>0</v>
      </c>
      <c r="AZ55" s="21">
        <f>HEX2DEC(TRIM(T55))</f>
        <v>0</v>
      </c>
      <c r="BA55" s="21">
        <f>HEX2DEC(TRIM(U55))</f>
        <v>8</v>
      </c>
      <c r="BB55" s="21">
        <f>HEX2DEC(TRIM(V55))</f>
        <v>0</v>
      </c>
      <c r="BC55" s="21">
        <f>HEX2DEC(TRIM(W55))</f>
        <v>25</v>
      </c>
      <c r="BD55" s="21">
        <f>HEX2DEC(TRIM(X55))</f>
        <v>2</v>
      </c>
      <c r="BE55" s="21">
        <f>HEX2DEC(TRIM(Y55))</f>
        <v>84</v>
      </c>
      <c r="BF55" s="21">
        <f>HEX2DEC(TRIM(Z55))</f>
        <v>69</v>
      </c>
      <c r="BG55" s="21">
        <f>HEX2DEC(TRIM(AA55))</f>
        <v>83</v>
      </c>
      <c r="BH55" s="21">
        <f>HEX2DEC(TRIM(AB55))</f>
        <v>85</v>
      </c>
      <c r="BI55" s="21">
        <f>HEX2DEC(TRIM(AC55))</f>
        <v>31</v>
      </c>
      <c r="BJ55" s="10">
        <f t="shared" si="11"/>
        <v>-3310</v>
      </c>
      <c r="BK55" s="10">
        <f t="shared" si="12"/>
        <v>15959</v>
      </c>
      <c r="BL55" s="13">
        <f>BK55-BK124</f>
        <v>15959</v>
      </c>
    </row>
    <row r="56" spans="1:64" ht="12.75">
      <c r="A56" s="1" t="s">
        <v>46</v>
      </c>
      <c r="B56" s="1" t="s">
        <v>52</v>
      </c>
      <c r="C56" s="1" t="s">
        <v>122</v>
      </c>
      <c r="D56" s="1" t="s">
        <v>1</v>
      </c>
      <c r="E56" s="1" t="s">
        <v>1</v>
      </c>
      <c r="F56" s="1" t="s">
        <v>1</v>
      </c>
      <c r="G56" s="1" t="s">
        <v>1</v>
      </c>
      <c r="H56" s="1" t="s">
        <v>1</v>
      </c>
      <c r="I56" s="1" t="s">
        <v>1</v>
      </c>
      <c r="J56" s="1" t="s">
        <v>1</v>
      </c>
      <c r="K56" s="1" t="s">
        <v>2</v>
      </c>
      <c r="L56" s="1" t="s">
        <v>3</v>
      </c>
      <c r="M56" s="1" t="s">
        <v>3</v>
      </c>
      <c r="N56" s="1" t="s">
        <v>1</v>
      </c>
      <c r="O56" s="1" t="s">
        <v>4</v>
      </c>
      <c r="P56" s="1" t="s">
        <v>5</v>
      </c>
      <c r="Q56" s="1" t="s">
        <v>6</v>
      </c>
      <c r="R56" s="17" t="s">
        <v>70</v>
      </c>
      <c r="S56" s="1" t="s">
        <v>1</v>
      </c>
      <c r="T56" s="1" t="s">
        <v>1</v>
      </c>
      <c r="U56" s="4" t="s">
        <v>8</v>
      </c>
      <c r="V56" s="1" t="s">
        <v>1</v>
      </c>
      <c r="W56" s="4" t="s">
        <v>9</v>
      </c>
      <c r="X56" s="4" t="s">
        <v>10</v>
      </c>
      <c r="Y56" s="2" t="s">
        <v>11</v>
      </c>
      <c r="Z56" s="1" t="s">
        <v>12</v>
      </c>
      <c r="AA56" s="1" t="s">
        <v>13</v>
      </c>
      <c r="AB56" s="1" t="s">
        <v>123</v>
      </c>
      <c r="AC56" s="4" t="s">
        <v>14</v>
      </c>
      <c r="AD56" s="2" t="s">
        <v>38</v>
      </c>
      <c r="AE56" s="1" t="s">
        <v>130</v>
      </c>
      <c r="AF56" s="13">
        <f>HEX2DEC(AD56)*256+HEX2DEC(AE56)</f>
        <v>19374</v>
      </c>
      <c r="AG56" s="13">
        <f t="shared" si="10"/>
        <v>105</v>
      </c>
      <c r="AH56" s="13">
        <f>HEX2DEC(AD56)+HEX2DEC(AE56)*256</f>
        <v>44619</v>
      </c>
      <c r="AI56" s="13">
        <f>AH56-AH55</f>
        <v>26880</v>
      </c>
      <c r="AJ56" s="21">
        <f>HEX2DEC(TRIM(D56))</f>
        <v>0</v>
      </c>
      <c r="AK56" s="21">
        <f>HEX2DEC(TRIM(E56))</f>
        <v>0</v>
      </c>
      <c r="AL56" s="21">
        <f>HEX2DEC(TRIM(F56))</f>
        <v>0</v>
      </c>
      <c r="AM56" s="21">
        <f>HEX2DEC(TRIM(G56))</f>
        <v>0</v>
      </c>
      <c r="AN56" s="21">
        <f>HEX2DEC(TRIM(H56))</f>
        <v>0</v>
      </c>
      <c r="AO56" s="21">
        <f>HEX2DEC(TRIM(I56))</f>
        <v>0</v>
      </c>
      <c r="AP56" s="21">
        <f>HEX2DEC(TRIM(J56))</f>
        <v>0</v>
      </c>
      <c r="AQ56" s="21">
        <f>HEX2DEC(TRIM(K56))</f>
        <v>255</v>
      </c>
      <c r="AR56" s="21">
        <f>HEX2DEC(TRIM(L56))</f>
        <v>53</v>
      </c>
      <c r="AS56" s="21">
        <f>HEX2DEC(TRIM(M56))</f>
        <v>53</v>
      </c>
      <c r="AT56" s="21">
        <f>HEX2DEC(TRIM(N56))</f>
        <v>0</v>
      </c>
      <c r="AU56" s="21">
        <f>HEX2DEC(TRIM(O56))</f>
        <v>14</v>
      </c>
      <c r="AV56" s="21">
        <f>HEX2DEC(TRIM(P56))</f>
        <v>218</v>
      </c>
      <c r="AW56" s="21">
        <f>HEX2DEC(TRIM(Q56))</f>
        <v>188</v>
      </c>
      <c r="AX56" s="21">
        <f>HEX2DEC(TRIM(R56))</f>
        <v>20</v>
      </c>
      <c r="AY56" s="21">
        <f>HEX2DEC(TRIM(S56))</f>
        <v>0</v>
      </c>
      <c r="AZ56" s="21">
        <f>HEX2DEC(TRIM(T56))</f>
        <v>0</v>
      </c>
      <c r="BA56" s="21">
        <f>HEX2DEC(TRIM(U56))</f>
        <v>8</v>
      </c>
      <c r="BB56" s="21">
        <f>HEX2DEC(TRIM(V56))</f>
        <v>0</v>
      </c>
      <c r="BC56" s="21">
        <f>HEX2DEC(TRIM(W56))</f>
        <v>25</v>
      </c>
      <c r="BD56" s="21">
        <f>HEX2DEC(TRIM(X56))</f>
        <v>2</v>
      </c>
      <c r="BE56" s="21">
        <f>HEX2DEC(TRIM(Y56))</f>
        <v>84</v>
      </c>
      <c r="BF56" s="21">
        <f>HEX2DEC(TRIM(Z56))</f>
        <v>69</v>
      </c>
      <c r="BG56" s="21">
        <f>HEX2DEC(TRIM(AA56))</f>
        <v>83</v>
      </c>
      <c r="BH56" s="21">
        <f>HEX2DEC(TRIM(AB56))</f>
        <v>85</v>
      </c>
      <c r="BI56" s="21">
        <f>HEX2DEC(TRIM(AC56))</f>
        <v>31</v>
      </c>
      <c r="BJ56" s="10">
        <f t="shared" si="11"/>
        <v>-3295</v>
      </c>
      <c r="BK56" s="10">
        <f t="shared" si="12"/>
        <v>16079</v>
      </c>
      <c r="BL56" s="13">
        <f>BK56-BK125</f>
        <v>16079</v>
      </c>
    </row>
    <row r="57" spans="1:64" ht="12.75">
      <c r="A57" s="1" t="s">
        <v>96</v>
      </c>
      <c r="B57" s="1" t="s">
        <v>52</v>
      </c>
      <c r="C57" s="1" t="s">
        <v>122</v>
      </c>
      <c r="D57" s="1" t="s">
        <v>1</v>
      </c>
      <c r="E57" s="1" t="s">
        <v>1</v>
      </c>
      <c r="F57" s="1" t="s">
        <v>1</v>
      </c>
      <c r="G57" s="1" t="s">
        <v>1</v>
      </c>
      <c r="H57" s="1" t="s">
        <v>1</v>
      </c>
      <c r="I57" s="1" t="s">
        <v>1</v>
      </c>
      <c r="J57" s="1" t="s">
        <v>1</v>
      </c>
      <c r="K57" s="1" t="s">
        <v>2</v>
      </c>
      <c r="L57" s="1" t="s">
        <v>3</v>
      </c>
      <c r="M57" s="1" t="s">
        <v>3</v>
      </c>
      <c r="N57" s="1" t="s">
        <v>1</v>
      </c>
      <c r="O57" s="1" t="s">
        <v>4</v>
      </c>
      <c r="P57" s="1" t="s">
        <v>5</v>
      </c>
      <c r="Q57" s="1" t="s">
        <v>6</v>
      </c>
      <c r="R57" s="17" t="s">
        <v>71</v>
      </c>
      <c r="S57" s="1" t="s">
        <v>1</v>
      </c>
      <c r="T57" s="1" t="s">
        <v>1</v>
      </c>
      <c r="U57" s="4" t="s">
        <v>8</v>
      </c>
      <c r="V57" s="1" t="s">
        <v>1</v>
      </c>
      <c r="W57" s="4" t="s">
        <v>9</v>
      </c>
      <c r="X57" s="4" t="s">
        <v>10</v>
      </c>
      <c r="Y57" s="2" t="s">
        <v>11</v>
      </c>
      <c r="Z57" s="1" t="s">
        <v>12</v>
      </c>
      <c r="AA57" s="1" t="s">
        <v>13</v>
      </c>
      <c r="AB57" s="1" t="s">
        <v>123</v>
      </c>
      <c r="AC57" s="4" t="s">
        <v>14</v>
      </c>
      <c r="AD57" s="2" t="s">
        <v>38</v>
      </c>
      <c r="AE57" s="1" t="s">
        <v>131</v>
      </c>
      <c r="AF57" s="13">
        <f>HEX2DEC(AD57)*256+HEX2DEC(AE57)</f>
        <v>19359</v>
      </c>
      <c r="AG57" s="13">
        <f t="shared" si="10"/>
        <v>-15</v>
      </c>
      <c r="AH57" s="13">
        <f>HEX2DEC(AD57)+HEX2DEC(AE57)*256</f>
        <v>40779</v>
      </c>
      <c r="AI57" s="13">
        <f>AH57-AH56</f>
        <v>-3840</v>
      </c>
      <c r="AJ57" s="21">
        <f>HEX2DEC(TRIM(D57))</f>
        <v>0</v>
      </c>
      <c r="AK57" s="21">
        <f>HEX2DEC(TRIM(E57))</f>
        <v>0</v>
      </c>
      <c r="AL57" s="21">
        <f>HEX2DEC(TRIM(F57))</f>
        <v>0</v>
      </c>
      <c r="AM57" s="21">
        <f>HEX2DEC(TRIM(G57))</f>
        <v>0</v>
      </c>
      <c r="AN57" s="21">
        <f>HEX2DEC(TRIM(H57))</f>
        <v>0</v>
      </c>
      <c r="AO57" s="21">
        <f>HEX2DEC(TRIM(I57))</f>
        <v>0</v>
      </c>
      <c r="AP57" s="21">
        <f>HEX2DEC(TRIM(J57))</f>
        <v>0</v>
      </c>
      <c r="AQ57" s="21">
        <f>HEX2DEC(TRIM(K57))</f>
        <v>255</v>
      </c>
      <c r="AR57" s="21">
        <f>HEX2DEC(TRIM(L57))</f>
        <v>53</v>
      </c>
      <c r="AS57" s="21">
        <f>HEX2DEC(TRIM(M57))</f>
        <v>53</v>
      </c>
      <c r="AT57" s="21">
        <f>HEX2DEC(TRIM(N57))</f>
        <v>0</v>
      </c>
      <c r="AU57" s="21">
        <f>HEX2DEC(TRIM(O57))</f>
        <v>14</v>
      </c>
      <c r="AV57" s="21">
        <f>HEX2DEC(TRIM(P57))</f>
        <v>218</v>
      </c>
      <c r="AW57" s="21">
        <f>HEX2DEC(TRIM(Q57))</f>
        <v>188</v>
      </c>
      <c r="AX57" s="21">
        <f>HEX2DEC(TRIM(R57))</f>
        <v>21</v>
      </c>
      <c r="AY57" s="21">
        <f>HEX2DEC(TRIM(S57))</f>
        <v>0</v>
      </c>
      <c r="AZ57" s="21">
        <f>HEX2DEC(TRIM(T57))</f>
        <v>0</v>
      </c>
      <c r="BA57" s="21">
        <f>HEX2DEC(TRIM(U57))</f>
        <v>8</v>
      </c>
      <c r="BB57" s="21">
        <f>HEX2DEC(TRIM(V57))</f>
        <v>0</v>
      </c>
      <c r="BC57" s="21">
        <f>HEX2DEC(TRIM(W57))</f>
        <v>25</v>
      </c>
      <c r="BD57" s="21">
        <f>HEX2DEC(TRIM(X57))</f>
        <v>2</v>
      </c>
      <c r="BE57" s="21">
        <f>HEX2DEC(TRIM(Y57))</f>
        <v>84</v>
      </c>
      <c r="BF57" s="21">
        <f>HEX2DEC(TRIM(Z57))</f>
        <v>69</v>
      </c>
      <c r="BG57" s="21">
        <f>HEX2DEC(TRIM(AA57))</f>
        <v>83</v>
      </c>
      <c r="BH57" s="21">
        <f>HEX2DEC(TRIM(AB57))</f>
        <v>85</v>
      </c>
      <c r="BI57" s="21">
        <f>HEX2DEC(TRIM(AC57))</f>
        <v>31</v>
      </c>
      <c r="BJ57" s="10">
        <f t="shared" si="11"/>
        <v>-3280</v>
      </c>
      <c r="BK57" s="10">
        <f t="shared" si="12"/>
        <v>16079</v>
      </c>
      <c r="BL57" s="13">
        <f>BK57-BK126</f>
        <v>16079</v>
      </c>
    </row>
    <row r="58" spans="1:64" ht="12.75">
      <c r="A58" s="1" t="s">
        <v>97</v>
      </c>
      <c r="B58" s="1" t="s">
        <v>52</v>
      </c>
      <c r="C58" s="1" t="s">
        <v>122</v>
      </c>
      <c r="D58" s="1" t="s">
        <v>1</v>
      </c>
      <c r="E58" s="1" t="s">
        <v>1</v>
      </c>
      <c r="F58" s="1" t="s">
        <v>1</v>
      </c>
      <c r="G58" s="1" t="s">
        <v>1</v>
      </c>
      <c r="H58" s="1" t="s">
        <v>1</v>
      </c>
      <c r="I58" s="1" t="s">
        <v>1</v>
      </c>
      <c r="J58" s="1" t="s">
        <v>1</v>
      </c>
      <c r="K58" s="1" t="s">
        <v>2</v>
      </c>
      <c r="L58" s="1" t="s">
        <v>3</v>
      </c>
      <c r="M58" s="1" t="s">
        <v>3</v>
      </c>
      <c r="N58" s="1" t="s">
        <v>1</v>
      </c>
      <c r="O58" s="1" t="s">
        <v>4</v>
      </c>
      <c r="P58" s="1" t="s">
        <v>5</v>
      </c>
      <c r="Q58" s="1" t="s">
        <v>6</v>
      </c>
      <c r="R58" s="17" t="s">
        <v>72</v>
      </c>
      <c r="S58" s="1" t="s">
        <v>1</v>
      </c>
      <c r="T58" s="1" t="s">
        <v>1</v>
      </c>
      <c r="U58" s="4" t="s">
        <v>8</v>
      </c>
      <c r="V58" s="1" t="s">
        <v>1</v>
      </c>
      <c r="W58" s="4" t="s">
        <v>9</v>
      </c>
      <c r="X58" s="4" t="s">
        <v>10</v>
      </c>
      <c r="Y58" s="2" t="s">
        <v>11</v>
      </c>
      <c r="Z58" s="1" t="s">
        <v>12</v>
      </c>
      <c r="AA58" s="1" t="s">
        <v>13</v>
      </c>
      <c r="AB58" s="1" t="s">
        <v>123</v>
      </c>
      <c r="AC58" s="4" t="s">
        <v>14</v>
      </c>
      <c r="AD58" s="2" t="s">
        <v>38</v>
      </c>
      <c r="AE58" s="1" t="s">
        <v>132</v>
      </c>
      <c r="AF58" s="13">
        <f>HEX2DEC(AD58)*256+HEX2DEC(AE58)</f>
        <v>19344</v>
      </c>
      <c r="AG58" s="13">
        <f t="shared" si="10"/>
        <v>-15</v>
      </c>
      <c r="AH58" s="13">
        <f>HEX2DEC(AD58)+HEX2DEC(AE58)*256</f>
        <v>36939</v>
      </c>
      <c r="AI58" s="13">
        <f>AH58-AH57</f>
        <v>-3840</v>
      </c>
      <c r="AJ58" s="21">
        <f>HEX2DEC(TRIM(D58))</f>
        <v>0</v>
      </c>
      <c r="AK58" s="21">
        <f>HEX2DEC(TRIM(E58))</f>
        <v>0</v>
      </c>
      <c r="AL58" s="21">
        <f>HEX2DEC(TRIM(F58))</f>
        <v>0</v>
      </c>
      <c r="AM58" s="21">
        <f>HEX2DEC(TRIM(G58))</f>
        <v>0</v>
      </c>
      <c r="AN58" s="21">
        <f>HEX2DEC(TRIM(H58))</f>
        <v>0</v>
      </c>
      <c r="AO58" s="21">
        <f>HEX2DEC(TRIM(I58))</f>
        <v>0</v>
      </c>
      <c r="AP58" s="21">
        <f>HEX2DEC(TRIM(J58))</f>
        <v>0</v>
      </c>
      <c r="AQ58" s="21">
        <f>HEX2DEC(TRIM(K58))</f>
        <v>255</v>
      </c>
      <c r="AR58" s="21">
        <f>HEX2DEC(TRIM(L58))</f>
        <v>53</v>
      </c>
      <c r="AS58" s="21">
        <f>HEX2DEC(TRIM(M58))</f>
        <v>53</v>
      </c>
      <c r="AT58" s="21">
        <f>HEX2DEC(TRIM(N58))</f>
        <v>0</v>
      </c>
      <c r="AU58" s="21">
        <f>HEX2DEC(TRIM(O58))</f>
        <v>14</v>
      </c>
      <c r="AV58" s="21">
        <f>HEX2DEC(TRIM(P58))</f>
        <v>218</v>
      </c>
      <c r="AW58" s="21">
        <f>HEX2DEC(TRIM(Q58))</f>
        <v>188</v>
      </c>
      <c r="AX58" s="21">
        <f>HEX2DEC(TRIM(R58))</f>
        <v>22</v>
      </c>
      <c r="AY58" s="21">
        <f>HEX2DEC(TRIM(S58))</f>
        <v>0</v>
      </c>
      <c r="AZ58" s="21">
        <f>HEX2DEC(TRIM(T58))</f>
        <v>0</v>
      </c>
      <c r="BA58" s="21">
        <f>HEX2DEC(TRIM(U58))</f>
        <v>8</v>
      </c>
      <c r="BB58" s="21">
        <f>HEX2DEC(TRIM(V58))</f>
        <v>0</v>
      </c>
      <c r="BC58" s="21">
        <f>HEX2DEC(TRIM(W58))</f>
        <v>25</v>
      </c>
      <c r="BD58" s="21">
        <f>HEX2DEC(TRIM(X58))</f>
        <v>2</v>
      </c>
      <c r="BE58" s="21">
        <f>HEX2DEC(TRIM(Y58))</f>
        <v>84</v>
      </c>
      <c r="BF58" s="21">
        <f>HEX2DEC(TRIM(Z58))</f>
        <v>69</v>
      </c>
      <c r="BG58" s="21">
        <f>HEX2DEC(TRIM(AA58))</f>
        <v>83</v>
      </c>
      <c r="BH58" s="21">
        <f>HEX2DEC(TRIM(AB58))</f>
        <v>85</v>
      </c>
      <c r="BI58" s="21">
        <f>HEX2DEC(TRIM(AC58))</f>
        <v>31</v>
      </c>
      <c r="BJ58" s="10">
        <f t="shared" si="11"/>
        <v>-3265</v>
      </c>
      <c r="BK58" s="10">
        <f t="shared" si="12"/>
        <v>16079</v>
      </c>
      <c r="BL58" s="13">
        <f>BK58-BK127</f>
        <v>16079</v>
      </c>
    </row>
    <row r="59" spans="1:64" ht="12.75">
      <c r="A59" s="1" t="s">
        <v>98</v>
      </c>
      <c r="B59" s="1" t="s">
        <v>52</v>
      </c>
      <c r="C59" s="1" t="s">
        <v>122</v>
      </c>
      <c r="D59" s="1" t="s">
        <v>1</v>
      </c>
      <c r="E59" s="1" t="s">
        <v>1</v>
      </c>
      <c r="F59" s="1" t="s">
        <v>1</v>
      </c>
      <c r="G59" s="1" t="s">
        <v>1</v>
      </c>
      <c r="H59" s="1" t="s">
        <v>1</v>
      </c>
      <c r="I59" s="1" t="s">
        <v>1</v>
      </c>
      <c r="J59" s="1" t="s">
        <v>1</v>
      </c>
      <c r="K59" s="1" t="s">
        <v>2</v>
      </c>
      <c r="L59" s="1" t="s">
        <v>3</v>
      </c>
      <c r="M59" s="1" t="s">
        <v>3</v>
      </c>
      <c r="N59" s="1" t="s">
        <v>1</v>
      </c>
      <c r="O59" s="1" t="s">
        <v>4</v>
      </c>
      <c r="P59" s="1" t="s">
        <v>5</v>
      </c>
      <c r="Q59" s="1" t="s">
        <v>6</v>
      </c>
      <c r="R59" s="17" t="s">
        <v>73</v>
      </c>
      <c r="S59" s="1" t="s">
        <v>1</v>
      </c>
      <c r="T59" s="1" t="s">
        <v>1</v>
      </c>
      <c r="U59" s="4" t="s">
        <v>8</v>
      </c>
      <c r="V59" s="1" t="s">
        <v>1</v>
      </c>
      <c r="W59" s="4" t="s">
        <v>9</v>
      </c>
      <c r="X59" s="4" t="s">
        <v>10</v>
      </c>
      <c r="Y59" s="2" t="s">
        <v>11</v>
      </c>
      <c r="Z59" s="1" t="s">
        <v>12</v>
      </c>
      <c r="AA59" s="1" t="s">
        <v>13</v>
      </c>
      <c r="AB59" s="1" t="s">
        <v>123</v>
      </c>
      <c r="AC59" s="4" t="s">
        <v>14</v>
      </c>
      <c r="AD59" s="2" t="s">
        <v>38</v>
      </c>
      <c r="AE59" s="1" t="s">
        <v>133</v>
      </c>
      <c r="AF59" s="13">
        <f>HEX2DEC(AD59)*256+HEX2DEC(AE59)</f>
        <v>19329</v>
      </c>
      <c r="AG59" s="13">
        <f t="shared" si="10"/>
        <v>-15</v>
      </c>
      <c r="AH59" s="13">
        <f>HEX2DEC(AD59)+HEX2DEC(AE59)*256</f>
        <v>33099</v>
      </c>
      <c r="AI59" s="13">
        <f>AH59-AH58</f>
        <v>-3840</v>
      </c>
      <c r="AJ59" s="21">
        <f>HEX2DEC(TRIM(D59))</f>
        <v>0</v>
      </c>
      <c r="AK59" s="21">
        <f>HEX2DEC(TRIM(E59))</f>
        <v>0</v>
      </c>
      <c r="AL59" s="21">
        <f>HEX2DEC(TRIM(F59))</f>
        <v>0</v>
      </c>
      <c r="AM59" s="21">
        <f>HEX2DEC(TRIM(G59))</f>
        <v>0</v>
      </c>
      <c r="AN59" s="21">
        <f>HEX2DEC(TRIM(H59))</f>
        <v>0</v>
      </c>
      <c r="AO59" s="21">
        <f>HEX2DEC(TRIM(I59))</f>
        <v>0</v>
      </c>
      <c r="AP59" s="21">
        <f>HEX2DEC(TRIM(J59))</f>
        <v>0</v>
      </c>
      <c r="AQ59" s="21">
        <f>HEX2DEC(TRIM(K59))</f>
        <v>255</v>
      </c>
      <c r="AR59" s="21">
        <f>HEX2DEC(TRIM(L59))</f>
        <v>53</v>
      </c>
      <c r="AS59" s="21">
        <f>HEX2DEC(TRIM(M59))</f>
        <v>53</v>
      </c>
      <c r="AT59" s="21">
        <f>HEX2DEC(TRIM(N59))</f>
        <v>0</v>
      </c>
      <c r="AU59" s="21">
        <f>HEX2DEC(TRIM(O59))</f>
        <v>14</v>
      </c>
      <c r="AV59" s="21">
        <f>HEX2DEC(TRIM(P59))</f>
        <v>218</v>
      </c>
      <c r="AW59" s="21">
        <f>HEX2DEC(TRIM(Q59))</f>
        <v>188</v>
      </c>
      <c r="AX59" s="21">
        <f>HEX2DEC(TRIM(R59))</f>
        <v>23</v>
      </c>
      <c r="AY59" s="21">
        <f>HEX2DEC(TRIM(S59))</f>
        <v>0</v>
      </c>
      <c r="AZ59" s="21">
        <f>HEX2DEC(TRIM(T59))</f>
        <v>0</v>
      </c>
      <c r="BA59" s="21">
        <f>HEX2DEC(TRIM(U59))</f>
        <v>8</v>
      </c>
      <c r="BB59" s="21">
        <f>HEX2DEC(TRIM(V59))</f>
        <v>0</v>
      </c>
      <c r="BC59" s="21">
        <f>HEX2DEC(TRIM(W59))</f>
        <v>25</v>
      </c>
      <c r="BD59" s="21">
        <f>HEX2DEC(TRIM(X59))</f>
        <v>2</v>
      </c>
      <c r="BE59" s="21">
        <f>HEX2DEC(TRIM(Y59))</f>
        <v>84</v>
      </c>
      <c r="BF59" s="21">
        <f>HEX2DEC(TRIM(Z59))</f>
        <v>69</v>
      </c>
      <c r="BG59" s="21">
        <f>HEX2DEC(TRIM(AA59))</f>
        <v>83</v>
      </c>
      <c r="BH59" s="21">
        <f>HEX2DEC(TRIM(AB59))</f>
        <v>85</v>
      </c>
      <c r="BI59" s="21">
        <f>HEX2DEC(TRIM(AC59))</f>
        <v>31</v>
      </c>
      <c r="BJ59" s="10">
        <f t="shared" si="11"/>
        <v>-3250</v>
      </c>
      <c r="BK59" s="10">
        <f t="shared" si="12"/>
        <v>16079</v>
      </c>
      <c r="BL59" s="13">
        <f>BK59-BK128</f>
        <v>16079</v>
      </c>
    </row>
    <row r="60" spans="1:64" ht="12.75">
      <c r="A60" s="1" t="s">
        <v>99</v>
      </c>
      <c r="B60" s="1" t="s">
        <v>52</v>
      </c>
      <c r="C60" s="1" t="s">
        <v>122</v>
      </c>
      <c r="D60" s="1" t="s">
        <v>1</v>
      </c>
      <c r="E60" s="1" t="s">
        <v>1</v>
      </c>
      <c r="F60" s="1" t="s">
        <v>1</v>
      </c>
      <c r="G60" s="1" t="s">
        <v>1</v>
      </c>
      <c r="H60" s="1" t="s">
        <v>1</v>
      </c>
      <c r="I60" s="1" t="s">
        <v>1</v>
      </c>
      <c r="J60" s="1" t="s">
        <v>1</v>
      </c>
      <c r="K60" s="1" t="s">
        <v>2</v>
      </c>
      <c r="L60" s="1" t="s">
        <v>3</v>
      </c>
      <c r="M60" s="1" t="s">
        <v>3</v>
      </c>
      <c r="N60" s="1" t="s">
        <v>1</v>
      </c>
      <c r="O60" s="1" t="s">
        <v>4</v>
      </c>
      <c r="P60" s="1" t="s">
        <v>5</v>
      </c>
      <c r="Q60" s="1" t="s">
        <v>6</v>
      </c>
      <c r="R60" s="17" t="s">
        <v>95</v>
      </c>
      <c r="S60" s="1" t="s">
        <v>1</v>
      </c>
      <c r="T60" s="1" t="s">
        <v>1</v>
      </c>
      <c r="U60" s="4" t="s">
        <v>8</v>
      </c>
      <c r="V60" s="1" t="s">
        <v>1</v>
      </c>
      <c r="W60" s="4" t="s">
        <v>9</v>
      </c>
      <c r="X60" s="4" t="s">
        <v>10</v>
      </c>
      <c r="Y60" s="2" t="s">
        <v>11</v>
      </c>
      <c r="Z60" s="1" t="s">
        <v>12</v>
      </c>
      <c r="AA60" s="1" t="s">
        <v>13</v>
      </c>
      <c r="AB60" s="1" t="s">
        <v>123</v>
      </c>
      <c r="AC60" s="4" t="s">
        <v>14</v>
      </c>
      <c r="AD60" s="2" t="s">
        <v>134</v>
      </c>
      <c r="AE60" s="1" t="s">
        <v>135</v>
      </c>
      <c r="AF60" s="13">
        <f>HEX2DEC(AD60)*256+HEX2DEC(AE60)</f>
        <v>19194</v>
      </c>
      <c r="AG60" s="13">
        <f t="shared" si="10"/>
        <v>-135</v>
      </c>
      <c r="AH60" s="13">
        <f>HEX2DEC(AD60)+HEX2DEC(AE60)*256</f>
        <v>64074</v>
      </c>
      <c r="AI60" s="13">
        <f>AH60-AH59</f>
        <v>30975</v>
      </c>
      <c r="AJ60" s="21">
        <f>HEX2DEC(TRIM(D60))</f>
        <v>0</v>
      </c>
      <c r="AK60" s="21">
        <f>HEX2DEC(TRIM(E60))</f>
        <v>0</v>
      </c>
      <c r="AL60" s="21">
        <f>HEX2DEC(TRIM(F60))</f>
        <v>0</v>
      </c>
      <c r="AM60" s="21">
        <f>HEX2DEC(TRIM(G60))</f>
        <v>0</v>
      </c>
      <c r="AN60" s="21">
        <f>HEX2DEC(TRIM(H60))</f>
        <v>0</v>
      </c>
      <c r="AO60" s="21">
        <f>HEX2DEC(TRIM(I60))</f>
        <v>0</v>
      </c>
      <c r="AP60" s="21">
        <f>HEX2DEC(TRIM(J60))</f>
        <v>0</v>
      </c>
      <c r="AQ60" s="21">
        <f>HEX2DEC(TRIM(K60))</f>
        <v>255</v>
      </c>
      <c r="AR60" s="21">
        <f>HEX2DEC(TRIM(L60))</f>
        <v>53</v>
      </c>
      <c r="AS60" s="21">
        <f>HEX2DEC(TRIM(M60))</f>
        <v>53</v>
      </c>
      <c r="AT60" s="21">
        <f>HEX2DEC(TRIM(N60))</f>
        <v>0</v>
      </c>
      <c r="AU60" s="21">
        <f>HEX2DEC(TRIM(O60))</f>
        <v>14</v>
      </c>
      <c r="AV60" s="21">
        <f>HEX2DEC(TRIM(P60))</f>
        <v>218</v>
      </c>
      <c r="AW60" s="21">
        <f>HEX2DEC(TRIM(Q60))</f>
        <v>188</v>
      </c>
      <c r="AX60" s="21">
        <f>HEX2DEC(TRIM(R60))</f>
        <v>24</v>
      </c>
      <c r="AY60" s="21">
        <f>HEX2DEC(TRIM(S60))</f>
        <v>0</v>
      </c>
      <c r="AZ60" s="21">
        <f>HEX2DEC(TRIM(T60))</f>
        <v>0</v>
      </c>
      <c r="BA60" s="21">
        <f>HEX2DEC(TRIM(U60))</f>
        <v>8</v>
      </c>
      <c r="BB60" s="21">
        <f>HEX2DEC(TRIM(V60))</f>
        <v>0</v>
      </c>
      <c r="BC60" s="21">
        <f>HEX2DEC(TRIM(W60))</f>
        <v>25</v>
      </c>
      <c r="BD60" s="21">
        <f>HEX2DEC(TRIM(X60))</f>
        <v>2</v>
      </c>
      <c r="BE60" s="21">
        <f>HEX2DEC(TRIM(Y60))</f>
        <v>84</v>
      </c>
      <c r="BF60" s="21">
        <f>HEX2DEC(TRIM(Z60))</f>
        <v>69</v>
      </c>
      <c r="BG60" s="21">
        <f>HEX2DEC(TRIM(AA60))</f>
        <v>83</v>
      </c>
      <c r="BH60" s="21">
        <f>HEX2DEC(TRIM(AB60))</f>
        <v>85</v>
      </c>
      <c r="BI60" s="21">
        <f>HEX2DEC(TRIM(AC60))</f>
        <v>31</v>
      </c>
      <c r="BJ60" s="10">
        <f t="shared" si="11"/>
        <v>-3235</v>
      </c>
      <c r="BK60" s="10">
        <f t="shared" si="12"/>
        <v>15959</v>
      </c>
      <c r="BL60" s="13">
        <f>BK60-BK129</f>
        <v>15959</v>
      </c>
    </row>
    <row r="61" spans="1:64" ht="12.75">
      <c r="A61" s="1" t="s">
        <v>86</v>
      </c>
      <c r="B61" s="1" t="s">
        <v>52</v>
      </c>
      <c r="C61" s="1" t="s">
        <v>122</v>
      </c>
      <c r="D61" s="1" t="s">
        <v>1</v>
      </c>
      <c r="E61" s="1" t="s">
        <v>1</v>
      </c>
      <c r="F61" s="1" t="s">
        <v>1</v>
      </c>
      <c r="G61" s="1" t="s">
        <v>1</v>
      </c>
      <c r="H61" s="1" t="s">
        <v>1</v>
      </c>
      <c r="I61" s="1" t="s">
        <v>1</v>
      </c>
      <c r="J61" s="1" t="s">
        <v>1</v>
      </c>
      <c r="K61" s="1" t="s">
        <v>2</v>
      </c>
      <c r="L61" s="1" t="s">
        <v>3</v>
      </c>
      <c r="M61" s="1" t="s">
        <v>3</v>
      </c>
      <c r="N61" s="1" t="s">
        <v>1</v>
      </c>
      <c r="O61" s="1" t="s">
        <v>4</v>
      </c>
      <c r="P61" s="1" t="s">
        <v>5</v>
      </c>
      <c r="Q61" s="1" t="s">
        <v>6</v>
      </c>
      <c r="R61" s="17" t="s">
        <v>9</v>
      </c>
      <c r="S61" s="1" t="s">
        <v>1</v>
      </c>
      <c r="T61" s="1" t="s">
        <v>1</v>
      </c>
      <c r="U61" s="4" t="s">
        <v>8</v>
      </c>
      <c r="V61" s="1" t="s">
        <v>1</v>
      </c>
      <c r="W61" s="4" t="s">
        <v>9</v>
      </c>
      <c r="X61" s="4" t="s">
        <v>10</v>
      </c>
      <c r="Y61" s="2" t="s">
        <v>11</v>
      </c>
      <c r="Z61" s="1" t="s">
        <v>12</v>
      </c>
      <c r="AA61" s="1" t="s">
        <v>13</v>
      </c>
      <c r="AB61" s="1" t="s">
        <v>123</v>
      </c>
      <c r="AC61" s="4" t="s">
        <v>14</v>
      </c>
      <c r="AD61" s="2" t="s">
        <v>134</v>
      </c>
      <c r="AE61" s="1" t="s">
        <v>136</v>
      </c>
      <c r="AF61" s="13">
        <f>HEX2DEC(AD61)*256+HEX2DEC(AE61)</f>
        <v>19179</v>
      </c>
      <c r="AG61" s="13">
        <f t="shared" si="10"/>
        <v>-15</v>
      </c>
      <c r="AH61" s="13">
        <f>HEX2DEC(AD61)+HEX2DEC(AE61)*256</f>
        <v>60234</v>
      </c>
      <c r="AI61" s="13">
        <f>AH61-AH60</f>
        <v>-3840</v>
      </c>
      <c r="AJ61" s="21">
        <f>HEX2DEC(TRIM(D61))</f>
        <v>0</v>
      </c>
      <c r="AK61" s="21">
        <f>HEX2DEC(TRIM(E61))</f>
        <v>0</v>
      </c>
      <c r="AL61" s="21">
        <f>HEX2DEC(TRIM(F61))</f>
        <v>0</v>
      </c>
      <c r="AM61" s="21">
        <f>HEX2DEC(TRIM(G61))</f>
        <v>0</v>
      </c>
      <c r="AN61" s="21">
        <f>HEX2DEC(TRIM(H61))</f>
        <v>0</v>
      </c>
      <c r="AO61" s="21">
        <f>HEX2DEC(TRIM(I61))</f>
        <v>0</v>
      </c>
      <c r="AP61" s="21">
        <f>HEX2DEC(TRIM(J61))</f>
        <v>0</v>
      </c>
      <c r="AQ61" s="21">
        <f>HEX2DEC(TRIM(K61))</f>
        <v>255</v>
      </c>
      <c r="AR61" s="21">
        <f>HEX2DEC(TRIM(L61))</f>
        <v>53</v>
      </c>
      <c r="AS61" s="21">
        <f>HEX2DEC(TRIM(M61))</f>
        <v>53</v>
      </c>
      <c r="AT61" s="21">
        <f>HEX2DEC(TRIM(N61))</f>
        <v>0</v>
      </c>
      <c r="AU61" s="21">
        <f>HEX2DEC(TRIM(O61))</f>
        <v>14</v>
      </c>
      <c r="AV61" s="21">
        <f>HEX2DEC(TRIM(P61))</f>
        <v>218</v>
      </c>
      <c r="AW61" s="21">
        <f>HEX2DEC(TRIM(Q61))</f>
        <v>188</v>
      </c>
      <c r="AX61" s="21">
        <f>HEX2DEC(TRIM(R61))</f>
        <v>25</v>
      </c>
      <c r="AY61" s="21">
        <f>HEX2DEC(TRIM(S61))</f>
        <v>0</v>
      </c>
      <c r="AZ61" s="21">
        <f>HEX2DEC(TRIM(T61))</f>
        <v>0</v>
      </c>
      <c r="BA61" s="21">
        <f>HEX2DEC(TRIM(U61))</f>
        <v>8</v>
      </c>
      <c r="BB61" s="21">
        <f>HEX2DEC(TRIM(V61))</f>
        <v>0</v>
      </c>
      <c r="BC61" s="21">
        <f>HEX2DEC(TRIM(W61))</f>
        <v>25</v>
      </c>
      <c r="BD61" s="21">
        <f>HEX2DEC(TRIM(X61))</f>
        <v>2</v>
      </c>
      <c r="BE61" s="21">
        <f>HEX2DEC(TRIM(Y61))</f>
        <v>84</v>
      </c>
      <c r="BF61" s="21">
        <f>HEX2DEC(TRIM(Z61))</f>
        <v>69</v>
      </c>
      <c r="BG61" s="21">
        <f>HEX2DEC(TRIM(AA61))</f>
        <v>83</v>
      </c>
      <c r="BH61" s="21">
        <f>HEX2DEC(TRIM(AB61))</f>
        <v>85</v>
      </c>
      <c r="BI61" s="21">
        <f>HEX2DEC(TRIM(AC61))</f>
        <v>31</v>
      </c>
      <c r="BJ61" s="10">
        <f t="shared" si="11"/>
        <v>-3220</v>
      </c>
      <c r="BK61" s="10">
        <f t="shared" si="12"/>
        <v>15959</v>
      </c>
      <c r="BL61" s="13">
        <f>BK61-BK130</f>
        <v>15959</v>
      </c>
    </row>
    <row r="62" spans="1:64" ht="12.75">
      <c r="A62" s="1" t="s">
        <v>100</v>
      </c>
      <c r="B62" s="1" t="s">
        <v>52</v>
      </c>
      <c r="C62" s="1" t="s">
        <v>122</v>
      </c>
      <c r="D62" s="1" t="s">
        <v>1</v>
      </c>
      <c r="E62" s="1" t="s">
        <v>1</v>
      </c>
      <c r="F62" s="1" t="s">
        <v>1</v>
      </c>
      <c r="G62" s="1" t="s">
        <v>1</v>
      </c>
      <c r="H62" s="1" t="s">
        <v>1</v>
      </c>
      <c r="I62" s="1" t="s">
        <v>1</v>
      </c>
      <c r="J62" s="1" t="s">
        <v>1</v>
      </c>
      <c r="K62" s="1" t="s">
        <v>2</v>
      </c>
      <c r="L62" s="1" t="s">
        <v>3</v>
      </c>
      <c r="M62" s="1" t="s">
        <v>3</v>
      </c>
      <c r="N62" s="1" t="s">
        <v>1</v>
      </c>
      <c r="O62" s="1" t="s">
        <v>4</v>
      </c>
      <c r="P62" s="1" t="s">
        <v>5</v>
      </c>
      <c r="Q62" s="1" t="s">
        <v>6</v>
      </c>
      <c r="R62" s="17" t="s">
        <v>105</v>
      </c>
      <c r="S62" s="1" t="s">
        <v>1</v>
      </c>
      <c r="T62" s="1" t="s">
        <v>1</v>
      </c>
      <c r="U62" s="4" t="s">
        <v>8</v>
      </c>
      <c r="V62" s="1" t="s">
        <v>1</v>
      </c>
      <c r="W62" s="4" t="s">
        <v>9</v>
      </c>
      <c r="X62" s="4" t="s">
        <v>10</v>
      </c>
      <c r="Y62" s="2" t="s">
        <v>11</v>
      </c>
      <c r="Z62" s="1" t="s">
        <v>12</v>
      </c>
      <c r="AA62" s="1" t="s">
        <v>13</v>
      </c>
      <c r="AB62" s="1" t="s">
        <v>123</v>
      </c>
      <c r="AC62" s="4" t="s">
        <v>14</v>
      </c>
      <c r="AD62" s="2" t="s">
        <v>134</v>
      </c>
      <c r="AE62" s="1" t="s">
        <v>137</v>
      </c>
      <c r="AF62" s="13">
        <f>HEX2DEC(AD62)*256+HEX2DEC(AE62)</f>
        <v>19164</v>
      </c>
      <c r="AG62" s="13">
        <f t="shared" si="10"/>
        <v>-15</v>
      </c>
      <c r="AH62" s="13">
        <f>HEX2DEC(AD62)+HEX2DEC(AE62)*256</f>
        <v>56394</v>
      </c>
      <c r="AI62" s="13">
        <f>AH62-AH61</f>
        <v>-3840</v>
      </c>
      <c r="AJ62" s="21">
        <f>HEX2DEC(TRIM(D62))</f>
        <v>0</v>
      </c>
      <c r="AK62" s="21">
        <f>HEX2DEC(TRIM(E62))</f>
        <v>0</v>
      </c>
      <c r="AL62" s="21">
        <f>HEX2DEC(TRIM(F62))</f>
        <v>0</v>
      </c>
      <c r="AM62" s="21">
        <f>HEX2DEC(TRIM(G62))</f>
        <v>0</v>
      </c>
      <c r="AN62" s="21">
        <f>HEX2DEC(TRIM(H62))</f>
        <v>0</v>
      </c>
      <c r="AO62" s="21">
        <f>HEX2DEC(TRIM(I62))</f>
        <v>0</v>
      </c>
      <c r="AP62" s="21">
        <f>HEX2DEC(TRIM(J62))</f>
        <v>0</v>
      </c>
      <c r="AQ62" s="21">
        <f>HEX2DEC(TRIM(K62))</f>
        <v>255</v>
      </c>
      <c r="AR62" s="21">
        <f>HEX2DEC(TRIM(L62))</f>
        <v>53</v>
      </c>
      <c r="AS62" s="21">
        <f>HEX2DEC(TRIM(M62))</f>
        <v>53</v>
      </c>
      <c r="AT62" s="21">
        <f>HEX2DEC(TRIM(N62))</f>
        <v>0</v>
      </c>
      <c r="AU62" s="21">
        <f>HEX2DEC(TRIM(O62))</f>
        <v>14</v>
      </c>
      <c r="AV62" s="21">
        <f>HEX2DEC(TRIM(P62))</f>
        <v>218</v>
      </c>
      <c r="AW62" s="21">
        <f>HEX2DEC(TRIM(Q62))</f>
        <v>188</v>
      </c>
      <c r="AX62" s="21">
        <f>HEX2DEC(TRIM(R62))</f>
        <v>26</v>
      </c>
      <c r="AY62" s="21">
        <f>HEX2DEC(TRIM(S62))</f>
        <v>0</v>
      </c>
      <c r="AZ62" s="21">
        <f>HEX2DEC(TRIM(T62))</f>
        <v>0</v>
      </c>
      <c r="BA62" s="21">
        <f>HEX2DEC(TRIM(U62))</f>
        <v>8</v>
      </c>
      <c r="BB62" s="21">
        <f>HEX2DEC(TRIM(V62))</f>
        <v>0</v>
      </c>
      <c r="BC62" s="21">
        <f>HEX2DEC(TRIM(W62))</f>
        <v>25</v>
      </c>
      <c r="BD62" s="21">
        <f>HEX2DEC(TRIM(X62))</f>
        <v>2</v>
      </c>
      <c r="BE62" s="21">
        <f>HEX2DEC(TRIM(Y62))</f>
        <v>84</v>
      </c>
      <c r="BF62" s="21">
        <f>HEX2DEC(TRIM(Z62))</f>
        <v>69</v>
      </c>
      <c r="BG62" s="21">
        <f>HEX2DEC(TRIM(AA62))</f>
        <v>83</v>
      </c>
      <c r="BH62" s="21">
        <f>HEX2DEC(TRIM(AB62))</f>
        <v>85</v>
      </c>
      <c r="BI62" s="21">
        <f>HEX2DEC(TRIM(AC62))</f>
        <v>31</v>
      </c>
      <c r="BJ62" s="10">
        <f t="shared" si="11"/>
        <v>-3205</v>
      </c>
      <c r="BK62" s="10">
        <f t="shared" si="12"/>
        <v>15959</v>
      </c>
      <c r="BL62" s="13">
        <f>BK62-BK131</f>
        <v>15959</v>
      </c>
    </row>
    <row r="63" spans="1:64" ht="12.75">
      <c r="A63" s="1" t="s">
        <v>101</v>
      </c>
      <c r="B63" s="1" t="s">
        <v>52</v>
      </c>
      <c r="C63" s="1" t="s">
        <v>122</v>
      </c>
      <c r="D63" s="1" t="s">
        <v>1</v>
      </c>
      <c r="E63" s="1" t="s">
        <v>1</v>
      </c>
      <c r="F63" s="1" t="s">
        <v>1</v>
      </c>
      <c r="G63" s="1" t="s">
        <v>1</v>
      </c>
      <c r="H63" s="1" t="s">
        <v>1</v>
      </c>
      <c r="I63" s="1" t="s">
        <v>1</v>
      </c>
      <c r="J63" s="1" t="s">
        <v>1</v>
      </c>
      <c r="K63" s="1" t="s">
        <v>2</v>
      </c>
      <c r="L63" s="1" t="s">
        <v>3</v>
      </c>
      <c r="M63" s="1" t="s">
        <v>3</v>
      </c>
      <c r="N63" s="1" t="s">
        <v>1</v>
      </c>
      <c r="O63" s="1" t="s">
        <v>4</v>
      </c>
      <c r="P63" s="1" t="s">
        <v>5</v>
      </c>
      <c r="Q63" s="1" t="s">
        <v>6</v>
      </c>
      <c r="R63" s="17" t="s">
        <v>35</v>
      </c>
      <c r="S63" s="1" t="s">
        <v>1</v>
      </c>
      <c r="T63" s="1" t="s">
        <v>1</v>
      </c>
      <c r="U63" s="4" t="s">
        <v>8</v>
      </c>
      <c r="V63" s="1" t="s">
        <v>1</v>
      </c>
      <c r="W63" s="4" t="s">
        <v>9</v>
      </c>
      <c r="X63" s="4" t="s">
        <v>10</v>
      </c>
      <c r="Y63" s="2" t="s">
        <v>11</v>
      </c>
      <c r="Z63" s="1" t="s">
        <v>12</v>
      </c>
      <c r="AA63" s="1" t="s">
        <v>13</v>
      </c>
      <c r="AB63" s="1" t="s">
        <v>123</v>
      </c>
      <c r="AC63" s="4" t="s">
        <v>14</v>
      </c>
      <c r="AD63" s="2" t="s">
        <v>134</v>
      </c>
      <c r="AE63" s="1" t="s">
        <v>138</v>
      </c>
      <c r="AF63" s="13">
        <f>HEX2DEC(AD63)*256+HEX2DEC(AE63)</f>
        <v>19149</v>
      </c>
      <c r="AG63" s="13">
        <f t="shared" si="10"/>
        <v>-15</v>
      </c>
      <c r="AH63" s="13">
        <f>HEX2DEC(AD63)+HEX2DEC(AE63)*256</f>
        <v>52554</v>
      </c>
      <c r="AI63" s="13">
        <f>AH63-AH62</f>
        <v>-3840</v>
      </c>
      <c r="AJ63" s="21">
        <f>HEX2DEC(TRIM(D63))</f>
        <v>0</v>
      </c>
      <c r="AK63" s="21">
        <f>HEX2DEC(TRIM(E63))</f>
        <v>0</v>
      </c>
      <c r="AL63" s="21">
        <f>HEX2DEC(TRIM(F63))</f>
        <v>0</v>
      </c>
      <c r="AM63" s="21">
        <f>HEX2DEC(TRIM(G63))</f>
        <v>0</v>
      </c>
      <c r="AN63" s="21">
        <f>HEX2DEC(TRIM(H63))</f>
        <v>0</v>
      </c>
      <c r="AO63" s="21">
        <f>HEX2DEC(TRIM(I63))</f>
        <v>0</v>
      </c>
      <c r="AP63" s="21">
        <f>HEX2DEC(TRIM(J63))</f>
        <v>0</v>
      </c>
      <c r="AQ63" s="21">
        <f>HEX2DEC(TRIM(K63))</f>
        <v>255</v>
      </c>
      <c r="AR63" s="21">
        <f>HEX2DEC(TRIM(L63))</f>
        <v>53</v>
      </c>
      <c r="AS63" s="21">
        <f>HEX2DEC(TRIM(M63))</f>
        <v>53</v>
      </c>
      <c r="AT63" s="21">
        <f>HEX2DEC(TRIM(N63))</f>
        <v>0</v>
      </c>
      <c r="AU63" s="21">
        <f>HEX2DEC(TRIM(O63))</f>
        <v>14</v>
      </c>
      <c r="AV63" s="21">
        <f>HEX2DEC(TRIM(P63))</f>
        <v>218</v>
      </c>
      <c r="AW63" s="21">
        <f>HEX2DEC(TRIM(Q63))</f>
        <v>188</v>
      </c>
      <c r="AX63" s="21">
        <f>HEX2DEC(TRIM(R63))</f>
        <v>27</v>
      </c>
      <c r="AY63" s="21">
        <f>HEX2DEC(TRIM(S63))</f>
        <v>0</v>
      </c>
      <c r="AZ63" s="21">
        <f>HEX2DEC(TRIM(T63))</f>
        <v>0</v>
      </c>
      <c r="BA63" s="21">
        <f>HEX2DEC(TRIM(U63))</f>
        <v>8</v>
      </c>
      <c r="BB63" s="21">
        <f>HEX2DEC(TRIM(V63))</f>
        <v>0</v>
      </c>
      <c r="BC63" s="21">
        <f>HEX2DEC(TRIM(W63))</f>
        <v>25</v>
      </c>
      <c r="BD63" s="21">
        <f>HEX2DEC(TRIM(X63))</f>
        <v>2</v>
      </c>
      <c r="BE63" s="21">
        <f>HEX2DEC(TRIM(Y63))</f>
        <v>84</v>
      </c>
      <c r="BF63" s="21">
        <f>HEX2DEC(TRIM(Z63))</f>
        <v>69</v>
      </c>
      <c r="BG63" s="21">
        <f>HEX2DEC(TRIM(AA63))</f>
        <v>83</v>
      </c>
      <c r="BH63" s="21">
        <f>HEX2DEC(TRIM(AB63))</f>
        <v>85</v>
      </c>
      <c r="BI63" s="21">
        <f>HEX2DEC(TRIM(AC63))</f>
        <v>31</v>
      </c>
      <c r="BJ63" s="10">
        <f t="shared" si="11"/>
        <v>-3190</v>
      </c>
      <c r="BK63" s="10">
        <f t="shared" si="12"/>
        <v>15959</v>
      </c>
      <c r="BL63" s="13">
        <f>BK63-BK132</f>
        <v>15959</v>
      </c>
    </row>
    <row r="64" spans="1:64" ht="12.75">
      <c r="A64" s="1" t="s">
        <v>102</v>
      </c>
      <c r="B64" s="1" t="s">
        <v>52</v>
      </c>
      <c r="C64" s="1" t="s">
        <v>122</v>
      </c>
      <c r="D64" s="1" t="s">
        <v>1</v>
      </c>
      <c r="E64" s="1" t="s">
        <v>1</v>
      </c>
      <c r="F64" s="1" t="s">
        <v>1</v>
      </c>
      <c r="G64" s="1" t="s">
        <v>1</v>
      </c>
      <c r="H64" s="1" t="s">
        <v>1</v>
      </c>
      <c r="I64" s="1" t="s">
        <v>1</v>
      </c>
      <c r="J64" s="1" t="s">
        <v>1</v>
      </c>
      <c r="K64" s="1" t="s">
        <v>2</v>
      </c>
      <c r="L64" s="1" t="s">
        <v>3</v>
      </c>
      <c r="M64" s="1" t="s">
        <v>3</v>
      </c>
      <c r="N64" s="1" t="s">
        <v>1</v>
      </c>
      <c r="O64" s="1" t="s">
        <v>4</v>
      </c>
      <c r="P64" s="1" t="s">
        <v>5</v>
      </c>
      <c r="Q64" s="1" t="s">
        <v>6</v>
      </c>
      <c r="R64" s="17" t="s">
        <v>106</v>
      </c>
      <c r="S64" s="1" t="s">
        <v>1</v>
      </c>
      <c r="T64" s="1" t="s">
        <v>1</v>
      </c>
      <c r="U64" s="4" t="s">
        <v>8</v>
      </c>
      <c r="V64" s="1" t="s">
        <v>1</v>
      </c>
      <c r="W64" s="4" t="s">
        <v>9</v>
      </c>
      <c r="X64" s="4" t="s">
        <v>10</v>
      </c>
      <c r="Y64" s="2" t="s">
        <v>11</v>
      </c>
      <c r="Z64" s="1" t="s">
        <v>12</v>
      </c>
      <c r="AA64" s="1" t="s">
        <v>13</v>
      </c>
      <c r="AB64" s="1" t="s">
        <v>123</v>
      </c>
      <c r="AC64" s="4" t="s">
        <v>14</v>
      </c>
      <c r="AD64" s="2" t="s">
        <v>38</v>
      </c>
      <c r="AE64" s="1" t="s">
        <v>139</v>
      </c>
      <c r="AF64" s="13">
        <f>HEX2DEC(AD64)*256+HEX2DEC(AE64)</f>
        <v>19254</v>
      </c>
      <c r="AG64" s="13">
        <f t="shared" si="10"/>
        <v>105</v>
      </c>
      <c r="AH64" s="13">
        <f>HEX2DEC(AD64)+HEX2DEC(AE64)*256</f>
        <v>13899</v>
      </c>
      <c r="AI64" s="13">
        <f>AH64-AH63</f>
        <v>-38655</v>
      </c>
      <c r="AJ64" s="21">
        <f>HEX2DEC(TRIM(D64))</f>
        <v>0</v>
      </c>
      <c r="AK64" s="21">
        <f>HEX2DEC(TRIM(E64))</f>
        <v>0</v>
      </c>
      <c r="AL64" s="21">
        <f>HEX2DEC(TRIM(F64))</f>
        <v>0</v>
      </c>
      <c r="AM64" s="21">
        <f>HEX2DEC(TRIM(G64))</f>
        <v>0</v>
      </c>
      <c r="AN64" s="21">
        <f>HEX2DEC(TRIM(H64))</f>
        <v>0</v>
      </c>
      <c r="AO64" s="21">
        <f>HEX2DEC(TRIM(I64))</f>
        <v>0</v>
      </c>
      <c r="AP64" s="21">
        <f>HEX2DEC(TRIM(J64))</f>
        <v>0</v>
      </c>
      <c r="AQ64" s="21">
        <f>HEX2DEC(TRIM(K64))</f>
        <v>255</v>
      </c>
      <c r="AR64" s="21">
        <f>HEX2DEC(TRIM(L64))</f>
        <v>53</v>
      </c>
      <c r="AS64" s="21">
        <f>HEX2DEC(TRIM(M64))</f>
        <v>53</v>
      </c>
      <c r="AT64" s="21">
        <f>HEX2DEC(TRIM(N64))</f>
        <v>0</v>
      </c>
      <c r="AU64" s="21">
        <f>HEX2DEC(TRIM(O64))</f>
        <v>14</v>
      </c>
      <c r="AV64" s="21">
        <f>HEX2DEC(TRIM(P64))</f>
        <v>218</v>
      </c>
      <c r="AW64" s="21">
        <f>HEX2DEC(TRIM(Q64))</f>
        <v>188</v>
      </c>
      <c r="AX64" s="21">
        <f>HEX2DEC(TRIM(R64))</f>
        <v>28</v>
      </c>
      <c r="AY64" s="21">
        <f>HEX2DEC(TRIM(S64))</f>
        <v>0</v>
      </c>
      <c r="AZ64" s="21">
        <f>HEX2DEC(TRIM(T64))</f>
        <v>0</v>
      </c>
      <c r="BA64" s="21">
        <f>HEX2DEC(TRIM(U64))</f>
        <v>8</v>
      </c>
      <c r="BB64" s="21">
        <f>HEX2DEC(TRIM(V64))</f>
        <v>0</v>
      </c>
      <c r="BC64" s="21">
        <f>HEX2DEC(TRIM(W64))</f>
        <v>25</v>
      </c>
      <c r="BD64" s="21">
        <f>HEX2DEC(TRIM(X64))</f>
        <v>2</v>
      </c>
      <c r="BE64" s="21">
        <f>HEX2DEC(TRIM(Y64))</f>
        <v>84</v>
      </c>
      <c r="BF64" s="21">
        <f>HEX2DEC(TRIM(Z64))</f>
        <v>69</v>
      </c>
      <c r="BG64" s="21">
        <f>HEX2DEC(TRIM(AA64))</f>
        <v>83</v>
      </c>
      <c r="BH64" s="21">
        <f>HEX2DEC(TRIM(AB64))</f>
        <v>85</v>
      </c>
      <c r="BI64" s="21">
        <f>HEX2DEC(TRIM(AC64))</f>
        <v>31</v>
      </c>
      <c r="BJ64" s="10">
        <f>AJ64-2*AK64+3*AL64-4*AM64+5*AN64-6*AO64+7*AP64-8*AQ64+9*AR64-10*AS64+11*AT64-12*AU64+13*AV64-14*AW64+15*AX64-16*AY64+17*AZ64-18*BA64+19*BB64-20*BC64+21*BD64-22*BE64+23*BF64-24*BG64+25*BH64-26*BI64</f>
        <v>-3175</v>
      </c>
      <c r="BK64" s="10">
        <f>AF64+BJ64</f>
        <v>16079</v>
      </c>
      <c r="BL64" s="13">
        <f>BK64-BK133</f>
        <v>16079</v>
      </c>
    </row>
    <row r="65" spans="1:64" ht="12.75">
      <c r="A65" s="1" t="s">
        <v>103</v>
      </c>
      <c r="B65" s="1" t="s">
        <v>52</v>
      </c>
      <c r="C65" s="1" t="s">
        <v>122</v>
      </c>
      <c r="D65" s="1" t="s">
        <v>1</v>
      </c>
      <c r="E65" s="1" t="s">
        <v>1</v>
      </c>
      <c r="F65" s="1" t="s">
        <v>1</v>
      </c>
      <c r="G65" s="1" t="s">
        <v>1</v>
      </c>
      <c r="H65" s="1" t="s">
        <v>1</v>
      </c>
      <c r="I65" s="1" t="s">
        <v>1</v>
      </c>
      <c r="J65" s="1" t="s">
        <v>1</v>
      </c>
      <c r="K65" s="1" t="s">
        <v>2</v>
      </c>
      <c r="L65" s="1" t="s">
        <v>3</v>
      </c>
      <c r="M65" s="1" t="s">
        <v>3</v>
      </c>
      <c r="N65" s="1" t="s">
        <v>1</v>
      </c>
      <c r="O65" s="1" t="s">
        <v>4</v>
      </c>
      <c r="P65" s="1" t="s">
        <v>5</v>
      </c>
      <c r="Q65" s="1" t="s">
        <v>6</v>
      </c>
      <c r="R65" s="17" t="s">
        <v>107</v>
      </c>
      <c r="S65" s="1" t="s">
        <v>1</v>
      </c>
      <c r="T65" s="1" t="s">
        <v>1</v>
      </c>
      <c r="U65" s="4" t="s">
        <v>8</v>
      </c>
      <c r="V65" s="1" t="s">
        <v>1</v>
      </c>
      <c r="W65" s="4" t="s">
        <v>9</v>
      </c>
      <c r="X65" s="4" t="s">
        <v>10</v>
      </c>
      <c r="Y65" s="2" t="s">
        <v>11</v>
      </c>
      <c r="Z65" s="1" t="s">
        <v>12</v>
      </c>
      <c r="AA65" s="1" t="s">
        <v>13</v>
      </c>
      <c r="AB65" s="1" t="s">
        <v>123</v>
      </c>
      <c r="AC65" s="4" t="s">
        <v>14</v>
      </c>
      <c r="AD65" s="2" t="s">
        <v>38</v>
      </c>
      <c r="AE65" s="1" t="s">
        <v>101</v>
      </c>
      <c r="AF65" s="13">
        <f>HEX2DEC(AD65)*256+HEX2DEC(AE65)</f>
        <v>19239</v>
      </c>
      <c r="AG65" s="13">
        <f t="shared" si="10"/>
        <v>-15</v>
      </c>
      <c r="AH65" s="13">
        <f>HEX2DEC(AD65)+HEX2DEC(AE65)*256</f>
        <v>10059</v>
      </c>
      <c r="AI65" s="13">
        <f>AH65-AH64</f>
        <v>-3840</v>
      </c>
      <c r="AJ65" s="21">
        <f>HEX2DEC(TRIM(D65))</f>
        <v>0</v>
      </c>
      <c r="AK65" s="21">
        <f>HEX2DEC(TRIM(E65))</f>
        <v>0</v>
      </c>
      <c r="AL65" s="21">
        <f>HEX2DEC(TRIM(F65))</f>
        <v>0</v>
      </c>
      <c r="AM65" s="21">
        <f>HEX2DEC(TRIM(G65))</f>
        <v>0</v>
      </c>
      <c r="AN65" s="21">
        <f>HEX2DEC(TRIM(H65))</f>
        <v>0</v>
      </c>
      <c r="AO65" s="21">
        <f>HEX2DEC(TRIM(I65))</f>
        <v>0</v>
      </c>
      <c r="AP65" s="21">
        <f>HEX2DEC(TRIM(J65))</f>
        <v>0</v>
      </c>
      <c r="AQ65" s="21">
        <f>HEX2DEC(TRIM(K65))</f>
        <v>255</v>
      </c>
      <c r="AR65" s="21">
        <f>HEX2DEC(TRIM(L65))</f>
        <v>53</v>
      </c>
      <c r="AS65" s="21">
        <f>HEX2DEC(TRIM(M65))</f>
        <v>53</v>
      </c>
      <c r="AT65" s="21">
        <f>HEX2DEC(TRIM(N65))</f>
        <v>0</v>
      </c>
      <c r="AU65" s="21">
        <f>HEX2DEC(TRIM(O65))</f>
        <v>14</v>
      </c>
      <c r="AV65" s="21">
        <f>HEX2DEC(TRIM(P65))</f>
        <v>218</v>
      </c>
      <c r="AW65" s="21">
        <f>HEX2DEC(TRIM(Q65))</f>
        <v>188</v>
      </c>
      <c r="AX65" s="21">
        <f>HEX2DEC(TRIM(R65))</f>
        <v>29</v>
      </c>
      <c r="AY65" s="21">
        <f>HEX2DEC(TRIM(S65))</f>
        <v>0</v>
      </c>
      <c r="AZ65" s="21">
        <f>HEX2DEC(TRIM(T65))</f>
        <v>0</v>
      </c>
      <c r="BA65" s="21">
        <f>HEX2DEC(TRIM(U65))</f>
        <v>8</v>
      </c>
      <c r="BB65" s="21">
        <f>HEX2DEC(TRIM(V65))</f>
        <v>0</v>
      </c>
      <c r="BC65" s="21">
        <f>HEX2DEC(TRIM(W65))</f>
        <v>25</v>
      </c>
      <c r="BD65" s="21">
        <f>HEX2DEC(TRIM(X65))</f>
        <v>2</v>
      </c>
      <c r="BE65" s="21">
        <f>HEX2DEC(TRIM(Y65))</f>
        <v>84</v>
      </c>
      <c r="BF65" s="21">
        <f>HEX2DEC(TRIM(Z65))</f>
        <v>69</v>
      </c>
      <c r="BG65" s="21">
        <f>HEX2DEC(TRIM(AA65))</f>
        <v>83</v>
      </c>
      <c r="BH65" s="21">
        <f>HEX2DEC(TRIM(AB65))</f>
        <v>85</v>
      </c>
      <c r="BI65" s="21">
        <f>HEX2DEC(TRIM(AC65))</f>
        <v>31</v>
      </c>
      <c r="BJ65" s="10">
        <f>AJ65-2*AK65+3*AL65-4*AM65+5*AN65-6*AO65+7*AP65-8*AQ65+9*AR65-10*AS65+11*AT65-12*AU65+13*AV65-14*AW65+15*AX65-16*AY65+17*AZ65-18*BA65+19*BB65-20*BC65+21*BD65-22*BE65+23*BF65-24*BG65+25*BH65-26*BI65</f>
        <v>-3160</v>
      </c>
      <c r="BK65" s="10">
        <f>AF65+BJ65</f>
        <v>16079</v>
      </c>
      <c r="BL65" s="13">
        <f>BK65-BK134</f>
        <v>16079</v>
      </c>
    </row>
    <row r="66" spans="1:64" ht="12.75">
      <c r="A66" s="1" t="s">
        <v>45</v>
      </c>
      <c r="B66" s="1" t="s">
        <v>52</v>
      </c>
      <c r="C66" s="1" t="s">
        <v>122</v>
      </c>
      <c r="D66" s="1" t="s">
        <v>1</v>
      </c>
      <c r="E66" s="1" t="s">
        <v>1</v>
      </c>
      <c r="F66" s="1" t="s">
        <v>1</v>
      </c>
      <c r="G66" s="1" t="s">
        <v>1</v>
      </c>
      <c r="H66" s="1" t="s">
        <v>1</v>
      </c>
      <c r="I66" s="1" t="s">
        <v>1</v>
      </c>
      <c r="J66" s="1" t="s">
        <v>1</v>
      </c>
      <c r="K66" s="1" t="s">
        <v>2</v>
      </c>
      <c r="L66" s="1" t="s">
        <v>3</v>
      </c>
      <c r="M66" s="1" t="s">
        <v>3</v>
      </c>
      <c r="N66" s="1" t="s">
        <v>1</v>
      </c>
      <c r="O66" s="1" t="s">
        <v>4</v>
      </c>
      <c r="P66" s="1" t="s">
        <v>5</v>
      </c>
      <c r="Q66" s="1" t="s">
        <v>6</v>
      </c>
      <c r="R66" s="17" t="s">
        <v>108</v>
      </c>
      <c r="S66" s="1" t="s">
        <v>1</v>
      </c>
      <c r="T66" s="1" t="s">
        <v>1</v>
      </c>
      <c r="U66" s="4" t="s">
        <v>8</v>
      </c>
      <c r="V66" s="1" t="s">
        <v>1</v>
      </c>
      <c r="W66" s="4" t="s">
        <v>9</v>
      </c>
      <c r="X66" s="4" t="s">
        <v>10</v>
      </c>
      <c r="Y66" s="2" t="s">
        <v>11</v>
      </c>
      <c r="Z66" s="1" t="s">
        <v>12</v>
      </c>
      <c r="AA66" s="1" t="s">
        <v>13</v>
      </c>
      <c r="AB66" s="1" t="s">
        <v>123</v>
      </c>
      <c r="AC66" s="4" t="s">
        <v>14</v>
      </c>
      <c r="AD66" s="2" t="s">
        <v>38</v>
      </c>
      <c r="AE66" s="1" t="s">
        <v>95</v>
      </c>
      <c r="AF66" s="13">
        <f>HEX2DEC(AD66)*256+HEX2DEC(AE66)</f>
        <v>19224</v>
      </c>
      <c r="AG66" s="13">
        <f t="shared" si="10"/>
        <v>-15</v>
      </c>
      <c r="AH66" s="13">
        <f>HEX2DEC(AD66)+HEX2DEC(AE66)*256</f>
        <v>6219</v>
      </c>
      <c r="AI66" s="13">
        <f>AH66-AH65</f>
        <v>-3840</v>
      </c>
      <c r="AJ66" s="21">
        <f>HEX2DEC(TRIM(D66))</f>
        <v>0</v>
      </c>
      <c r="AK66" s="21">
        <f>HEX2DEC(TRIM(E66))</f>
        <v>0</v>
      </c>
      <c r="AL66" s="21">
        <f>HEX2DEC(TRIM(F66))</f>
        <v>0</v>
      </c>
      <c r="AM66" s="21">
        <f>HEX2DEC(TRIM(G66))</f>
        <v>0</v>
      </c>
      <c r="AN66" s="21">
        <f>HEX2DEC(TRIM(H66))</f>
        <v>0</v>
      </c>
      <c r="AO66" s="21">
        <f>HEX2DEC(TRIM(I66))</f>
        <v>0</v>
      </c>
      <c r="AP66" s="21">
        <f>HEX2DEC(TRIM(J66))</f>
        <v>0</v>
      </c>
      <c r="AQ66" s="21">
        <f>HEX2DEC(TRIM(K66))</f>
        <v>255</v>
      </c>
      <c r="AR66" s="21">
        <f>HEX2DEC(TRIM(L66))</f>
        <v>53</v>
      </c>
      <c r="AS66" s="21">
        <f>HEX2DEC(TRIM(M66))</f>
        <v>53</v>
      </c>
      <c r="AT66" s="21">
        <f>HEX2DEC(TRIM(N66))</f>
        <v>0</v>
      </c>
      <c r="AU66" s="21">
        <f>HEX2DEC(TRIM(O66))</f>
        <v>14</v>
      </c>
      <c r="AV66" s="21">
        <f>HEX2DEC(TRIM(P66))</f>
        <v>218</v>
      </c>
      <c r="AW66" s="21">
        <f>HEX2DEC(TRIM(Q66))</f>
        <v>188</v>
      </c>
      <c r="AX66" s="21">
        <f>HEX2DEC(TRIM(R66))</f>
        <v>30</v>
      </c>
      <c r="AY66" s="21">
        <f>HEX2DEC(TRIM(S66))</f>
        <v>0</v>
      </c>
      <c r="AZ66" s="21">
        <f>HEX2DEC(TRIM(T66))</f>
        <v>0</v>
      </c>
      <c r="BA66" s="21">
        <f>HEX2DEC(TRIM(U66))</f>
        <v>8</v>
      </c>
      <c r="BB66" s="21">
        <f>HEX2DEC(TRIM(V66))</f>
        <v>0</v>
      </c>
      <c r="BC66" s="21">
        <f>HEX2DEC(TRIM(W66))</f>
        <v>25</v>
      </c>
      <c r="BD66" s="21">
        <f>HEX2DEC(TRIM(X66))</f>
        <v>2</v>
      </c>
      <c r="BE66" s="21">
        <f>HEX2DEC(TRIM(Y66))</f>
        <v>84</v>
      </c>
      <c r="BF66" s="21">
        <f>HEX2DEC(TRIM(Z66))</f>
        <v>69</v>
      </c>
      <c r="BG66" s="21">
        <f>HEX2DEC(TRIM(AA66))</f>
        <v>83</v>
      </c>
      <c r="BH66" s="21">
        <f>HEX2DEC(TRIM(AB66))</f>
        <v>85</v>
      </c>
      <c r="BI66" s="21">
        <f>HEX2DEC(TRIM(AC66))</f>
        <v>31</v>
      </c>
      <c r="BJ66" s="10">
        <f>AJ66-2*AK66+3*AL66-4*AM66+5*AN66-6*AO66+7*AP66-8*AQ66+9*AR66-10*AS66+11*AT66-12*AU66+13*AV66-14*AW66+15*AX66-16*AY66+17*AZ66-18*BA66+19*BB66-20*BC66+21*BD66-22*BE66+23*BF66-24*BG66+25*BH66-26*BI66</f>
        <v>-3145</v>
      </c>
      <c r="BK66" s="10">
        <f>AF66+BJ66</f>
        <v>16079</v>
      </c>
      <c r="BL66" s="13">
        <f>BK66-BK135</f>
        <v>16079</v>
      </c>
    </row>
    <row r="67" spans="18:64" ht="12.75">
      <c r="R67" s="17"/>
      <c r="U67" s="4"/>
      <c r="W67" s="4"/>
      <c r="X67" s="4"/>
      <c r="Y67" s="2"/>
      <c r="AC67" s="4"/>
      <c r="AD67" s="2"/>
      <c r="AF67" s="13"/>
      <c r="AG67" s="13"/>
      <c r="AH67" s="13"/>
      <c r="AI67" s="13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10"/>
      <c r="BK67" s="10"/>
      <c r="BL67" s="13"/>
    </row>
    <row r="68" spans="1:64" ht="12.75">
      <c r="A68" s="1" t="s">
        <v>39</v>
      </c>
      <c r="B68" s="1" t="s">
        <v>52</v>
      </c>
      <c r="C68" s="1" t="s">
        <v>140</v>
      </c>
      <c r="D68" s="1" t="s">
        <v>1</v>
      </c>
      <c r="E68" s="1" t="s">
        <v>1</v>
      </c>
      <c r="F68" s="1" t="s">
        <v>1</v>
      </c>
      <c r="G68" s="1" t="s">
        <v>1</v>
      </c>
      <c r="H68" s="1" t="s">
        <v>1</v>
      </c>
      <c r="I68" s="1" t="s">
        <v>1</v>
      </c>
      <c r="J68" s="1" t="s">
        <v>1</v>
      </c>
      <c r="K68" s="1" t="s">
        <v>2</v>
      </c>
      <c r="L68" s="1" t="s">
        <v>3</v>
      </c>
      <c r="M68" s="1" t="s">
        <v>3</v>
      </c>
      <c r="N68" s="1" t="s">
        <v>1</v>
      </c>
      <c r="O68" s="1" t="s">
        <v>4</v>
      </c>
      <c r="P68" s="1" t="s">
        <v>5</v>
      </c>
      <c r="Q68" s="1" t="s">
        <v>6</v>
      </c>
      <c r="R68" s="17" t="s">
        <v>7</v>
      </c>
      <c r="S68" s="1" t="s">
        <v>1</v>
      </c>
      <c r="T68" s="1" t="s">
        <v>1</v>
      </c>
      <c r="U68" s="4" t="s">
        <v>8</v>
      </c>
      <c r="V68" s="1" t="s">
        <v>1</v>
      </c>
      <c r="W68" s="4" t="s">
        <v>9</v>
      </c>
      <c r="X68" s="4" t="s">
        <v>10</v>
      </c>
      <c r="Y68" s="2" t="s">
        <v>11</v>
      </c>
      <c r="Z68" s="1" t="s">
        <v>12</v>
      </c>
      <c r="AA68" s="1" t="s">
        <v>11</v>
      </c>
      <c r="AB68" s="1" t="s">
        <v>11</v>
      </c>
      <c r="AC68" s="4" t="s">
        <v>14</v>
      </c>
      <c r="AD68" s="2" t="s">
        <v>142</v>
      </c>
      <c r="AE68" s="1" t="s">
        <v>141</v>
      </c>
      <c r="AF68" s="13">
        <f>HEX2DEC(AD68)*256+HEX2DEC(AE68)</f>
        <v>11342</v>
      </c>
      <c r="AG68" s="13"/>
      <c r="AH68" s="13">
        <f>HEX2DEC(AD68)+HEX2DEC(AE68)*256</f>
        <v>20012</v>
      </c>
      <c r="AI68" s="13"/>
      <c r="AJ68" s="21">
        <f>HEX2DEC(TRIM(D68))</f>
        <v>0</v>
      </c>
      <c r="AK68" s="21">
        <f>HEX2DEC(TRIM(E68))</f>
        <v>0</v>
      </c>
      <c r="AL68" s="21">
        <f>HEX2DEC(TRIM(F68))</f>
        <v>0</v>
      </c>
      <c r="AM68" s="21">
        <f>HEX2DEC(TRIM(G68))</f>
        <v>0</v>
      </c>
      <c r="AN68" s="21">
        <f>HEX2DEC(TRIM(H68))</f>
        <v>0</v>
      </c>
      <c r="AO68" s="21">
        <f>HEX2DEC(TRIM(I68))</f>
        <v>0</v>
      </c>
      <c r="AP68" s="21">
        <f>HEX2DEC(TRIM(J68))</f>
        <v>0</v>
      </c>
      <c r="AQ68" s="21">
        <f>HEX2DEC(TRIM(K68))</f>
        <v>255</v>
      </c>
      <c r="AR68" s="21">
        <f>HEX2DEC(TRIM(L68))</f>
        <v>53</v>
      </c>
      <c r="AS68" s="21">
        <f>HEX2DEC(TRIM(M68))</f>
        <v>53</v>
      </c>
      <c r="AT68" s="21">
        <f>HEX2DEC(TRIM(N68))</f>
        <v>0</v>
      </c>
      <c r="AU68" s="21">
        <f>HEX2DEC(TRIM(O68))</f>
        <v>14</v>
      </c>
      <c r="AV68" s="21">
        <f>HEX2DEC(TRIM(P68))</f>
        <v>218</v>
      </c>
      <c r="AW68" s="21">
        <f>HEX2DEC(TRIM(Q68))</f>
        <v>188</v>
      </c>
      <c r="AX68" s="21">
        <f>HEX2DEC(TRIM(R68))</f>
        <v>1</v>
      </c>
      <c r="AY68" s="21">
        <f>HEX2DEC(TRIM(S68))</f>
        <v>0</v>
      </c>
      <c r="AZ68" s="21">
        <f>HEX2DEC(TRIM(T68))</f>
        <v>0</v>
      </c>
      <c r="BA68" s="21">
        <f>HEX2DEC(TRIM(U68))</f>
        <v>8</v>
      </c>
      <c r="BB68" s="21">
        <f>HEX2DEC(TRIM(V68))</f>
        <v>0</v>
      </c>
      <c r="BC68" s="21">
        <f>HEX2DEC(TRIM(W68))</f>
        <v>25</v>
      </c>
      <c r="BD68" s="21">
        <f>HEX2DEC(TRIM(X68))</f>
        <v>2</v>
      </c>
      <c r="BE68" s="21">
        <f>HEX2DEC(TRIM(Y68))</f>
        <v>84</v>
      </c>
      <c r="BF68" s="21">
        <f>HEX2DEC(TRIM(Z68))</f>
        <v>69</v>
      </c>
      <c r="BG68" s="21">
        <f>HEX2DEC(TRIM(AA68))</f>
        <v>84</v>
      </c>
      <c r="BH68" s="21">
        <f>HEX2DEC(TRIM(AB68))</f>
        <v>84</v>
      </c>
      <c r="BI68" s="21">
        <f>HEX2DEC(TRIM(AC68))</f>
        <v>31</v>
      </c>
      <c r="BJ68" s="10">
        <f>AJ68-2*AK68+3*AL68-4*AM68+5*AN68-6*AO68+7*AP68-8*AQ68+9*AR68-10*AS68+11*AT68-12*AU68+13*AV68-14*AW68+15*AX68-16*AY68+17*AZ68-18*BA68+19*BB68-20*BC68+21*BD68-22*BE68+23*BF68-24*BG68+25*BH68-26*BI68</f>
        <v>-3629</v>
      </c>
      <c r="BK68" s="10">
        <f>AF68+BJ68</f>
        <v>7713</v>
      </c>
      <c r="BL68" s="13">
        <f>BK68-BK67</f>
        <v>7713</v>
      </c>
    </row>
    <row r="69" spans="1:64" ht="12.75">
      <c r="A69" s="1" t="s">
        <v>61</v>
      </c>
      <c r="B69" s="1" t="s">
        <v>52</v>
      </c>
      <c r="C69" s="1" t="s">
        <v>140</v>
      </c>
      <c r="D69" s="1" t="s">
        <v>1</v>
      </c>
      <c r="E69" s="1" t="s">
        <v>1</v>
      </c>
      <c r="F69" s="1" t="s">
        <v>1</v>
      </c>
      <c r="G69" s="1" t="s">
        <v>1</v>
      </c>
      <c r="H69" s="1" t="s">
        <v>1</v>
      </c>
      <c r="I69" s="1" t="s">
        <v>1</v>
      </c>
      <c r="J69" s="1" t="s">
        <v>1</v>
      </c>
      <c r="K69" s="1" t="s">
        <v>2</v>
      </c>
      <c r="L69" s="1" t="s">
        <v>3</v>
      </c>
      <c r="M69" s="1" t="s">
        <v>3</v>
      </c>
      <c r="N69" s="1" t="s">
        <v>1</v>
      </c>
      <c r="O69" s="1" t="s">
        <v>4</v>
      </c>
      <c r="P69" s="1" t="s">
        <v>5</v>
      </c>
      <c r="Q69" s="1" t="s">
        <v>6</v>
      </c>
      <c r="R69" s="17" t="s">
        <v>10</v>
      </c>
      <c r="S69" s="1" t="s">
        <v>1</v>
      </c>
      <c r="T69" s="1" t="s">
        <v>1</v>
      </c>
      <c r="U69" s="4" t="s">
        <v>8</v>
      </c>
      <c r="V69" s="1" t="s">
        <v>1</v>
      </c>
      <c r="W69" s="4" t="s">
        <v>9</v>
      </c>
      <c r="X69" s="4" t="s">
        <v>10</v>
      </c>
      <c r="Y69" s="2" t="s">
        <v>11</v>
      </c>
      <c r="Z69" s="1" t="s">
        <v>12</v>
      </c>
      <c r="AA69" s="1" t="s">
        <v>11</v>
      </c>
      <c r="AB69" s="1" t="s">
        <v>11</v>
      </c>
      <c r="AC69" s="4" t="s">
        <v>14</v>
      </c>
      <c r="AD69" s="2" t="s">
        <v>142</v>
      </c>
      <c r="AE69" s="1" t="s">
        <v>143</v>
      </c>
      <c r="AF69" s="13">
        <f>HEX2DEC(AD69)*256+HEX2DEC(AE69)</f>
        <v>11327</v>
      </c>
      <c r="AG69" s="13">
        <f>AF69-AF68</f>
        <v>-15</v>
      </c>
      <c r="AH69" s="13">
        <f>HEX2DEC(AD69)+HEX2DEC(AE69)*256</f>
        <v>16172</v>
      </c>
      <c r="AI69" s="13">
        <f>AH69-AH68</f>
        <v>-3840</v>
      </c>
      <c r="AJ69" s="21">
        <f>HEX2DEC(TRIM(D69))</f>
        <v>0</v>
      </c>
      <c r="AK69" s="21">
        <f>HEX2DEC(TRIM(E69))</f>
        <v>0</v>
      </c>
      <c r="AL69" s="21">
        <f>HEX2DEC(TRIM(F69))</f>
        <v>0</v>
      </c>
      <c r="AM69" s="21">
        <f>HEX2DEC(TRIM(G69))</f>
        <v>0</v>
      </c>
      <c r="AN69" s="21">
        <f>HEX2DEC(TRIM(H69))</f>
        <v>0</v>
      </c>
      <c r="AO69" s="21">
        <f>HEX2DEC(TRIM(I69))</f>
        <v>0</v>
      </c>
      <c r="AP69" s="21">
        <f>HEX2DEC(TRIM(J69))</f>
        <v>0</v>
      </c>
      <c r="AQ69" s="21">
        <f>HEX2DEC(TRIM(K69))</f>
        <v>255</v>
      </c>
      <c r="AR69" s="21">
        <f>HEX2DEC(TRIM(L69))</f>
        <v>53</v>
      </c>
      <c r="AS69" s="21">
        <f>HEX2DEC(TRIM(M69))</f>
        <v>53</v>
      </c>
      <c r="AT69" s="21">
        <f>HEX2DEC(TRIM(N69))</f>
        <v>0</v>
      </c>
      <c r="AU69" s="21">
        <f>HEX2DEC(TRIM(O69))</f>
        <v>14</v>
      </c>
      <c r="AV69" s="21">
        <f>HEX2DEC(TRIM(P69))</f>
        <v>218</v>
      </c>
      <c r="AW69" s="21">
        <f>HEX2DEC(TRIM(Q69))</f>
        <v>188</v>
      </c>
      <c r="AX69" s="21">
        <f>HEX2DEC(TRIM(R69))</f>
        <v>2</v>
      </c>
      <c r="AY69" s="21">
        <f>HEX2DEC(TRIM(S69))</f>
        <v>0</v>
      </c>
      <c r="AZ69" s="21">
        <f>HEX2DEC(TRIM(T69))</f>
        <v>0</v>
      </c>
      <c r="BA69" s="21">
        <f>HEX2DEC(TRIM(U69))</f>
        <v>8</v>
      </c>
      <c r="BB69" s="21">
        <f>HEX2DEC(TRIM(V69))</f>
        <v>0</v>
      </c>
      <c r="BC69" s="21">
        <f>HEX2DEC(TRIM(W69))</f>
        <v>25</v>
      </c>
      <c r="BD69" s="21">
        <f>HEX2DEC(TRIM(X69))</f>
        <v>2</v>
      </c>
      <c r="BE69" s="21">
        <f>HEX2DEC(TRIM(Y69))</f>
        <v>84</v>
      </c>
      <c r="BF69" s="21">
        <f>HEX2DEC(TRIM(Z69))</f>
        <v>69</v>
      </c>
      <c r="BG69" s="21">
        <f>HEX2DEC(TRIM(AA69))</f>
        <v>84</v>
      </c>
      <c r="BH69" s="21">
        <f>HEX2DEC(TRIM(AB69))</f>
        <v>84</v>
      </c>
      <c r="BI69" s="21">
        <f>HEX2DEC(TRIM(AC69))</f>
        <v>31</v>
      </c>
      <c r="BJ69" s="10">
        <f aca="true" t="shared" si="13" ref="BJ69:BJ94">AJ69-2*AK69+3*AL69-4*AM69+5*AN69-6*AO69+7*AP69-8*AQ69+9*AR69-10*AS69+11*AT69-12*AU69+13*AV69-14*AW69+15*AX69-16*AY69+17*AZ69-18*BA69+19*BB69-20*BC69+21*BD69-22*BE69+23*BF69-24*BG69+25*BH69-26*BI69</f>
        <v>-3614</v>
      </c>
      <c r="BK69" s="10">
        <f aca="true" t="shared" si="14" ref="BK69:BK94">AF69+BJ69</f>
        <v>7713</v>
      </c>
      <c r="BL69" s="13">
        <f>BK69-BK68</f>
        <v>0</v>
      </c>
    </row>
    <row r="70" spans="1:64" ht="12.75">
      <c r="A70" s="1" t="s">
        <v>125</v>
      </c>
      <c r="B70" s="1" t="s">
        <v>52</v>
      </c>
      <c r="C70" s="1" t="s">
        <v>140</v>
      </c>
      <c r="D70" s="1" t="s">
        <v>1</v>
      </c>
      <c r="E70" s="1" t="s">
        <v>1</v>
      </c>
      <c r="F70" s="1" t="s">
        <v>1</v>
      </c>
      <c r="G70" s="1" t="s">
        <v>1</v>
      </c>
      <c r="H70" s="1" t="s">
        <v>1</v>
      </c>
      <c r="I70" s="1" t="s">
        <v>1</v>
      </c>
      <c r="J70" s="1" t="s">
        <v>1</v>
      </c>
      <c r="K70" s="1" t="s">
        <v>2</v>
      </c>
      <c r="L70" s="1" t="s">
        <v>3</v>
      </c>
      <c r="M70" s="1" t="s">
        <v>3</v>
      </c>
      <c r="N70" s="1" t="s">
        <v>1</v>
      </c>
      <c r="O70" s="1" t="s">
        <v>4</v>
      </c>
      <c r="P70" s="1" t="s">
        <v>5</v>
      </c>
      <c r="Q70" s="1" t="s">
        <v>6</v>
      </c>
      <c r="R70" s="17" t="s">
        <v>17</v>
      </c>
      <c r="S70" s="1" t="s">
        <v>1</v>
      </c>
      <c r="T70" s="1" t="s">
        <v>1</v>
      </c>
      <c r="U70" s="4" t="s">
        <v>8</v>
      </c>
      <c r="V70" s="1" t="s">
        <v>1</v>
      </c>
      <c r="W70" s="4" t="s">
        <v>9</v>
      </c>
      <c r="X70" s="4" t="s">
        <v>10</v>
      </c>
      <c r="Y70" s="2" t="s">
        <v>11</v>
      </c>
      <c r="Z70" s="1" t="s">
        <v>12</v>
      </c>
      <c r="AA70" s="1" t="s">
        <v>11</v>
      </c>
      <c r="AB70" s="1" t="s">
        <v>11</v>
      </c>
      <c r="AC70" s="4" t="s">
        <v>14</v>
      </c>
      <c r="AD70" s="2" t="s">
        <v>142</v>
      </c>
      <c r="AE70" s="1" t="s">
        <v>45</v>
      </c>
      <c r="AF70" s="13">
        <f>HEX2DEC(AD70)*256+HEX2DEC(AE70)</f>
        <v>11312</v>
      </c>
      <c r="AG70" s="13">
        <f>AF70-AF69</f>
        <v>-15</v>
      </c>
      <c r="AH70" s="13">
        <f>HEX2DEC(AD70)+HEX2DEC(AE70)*256</f>
        <v>12332</v>
      </c>
      <c r="AI70" s="13">
        <f>AH70-AH69</f>
        <v>-3840</v>
      </c>
      <c r="AJ70" s="21">
        <f>HEX2DEC(TRIM(D70))</f>
        <v>0</v>
      </c>
      <c r="AK70" s="21">
        <f>HEX2DEC(TRIM(E70))</f>
        <v>0</v>
      </c>
      <c r="AL70" s="21">
        <f>HEX2DEC(TRIM(F70))</f>
        <v>0</v>
      </c>
      <c r="AM70" s="21">
        <f>HEX2DEC(TRIM(G70))</f>
        <v>0</v>
      </c>
      <c r="AN70" s="21">
        <f>HEX2DEC(TRIM(H70))</f>
        <v>0</v>
      </c>
      <c r="AO70" s="21">
        <f>HEX2DEC(TRIM(I70))</f>
        <v>0</v>
      </c>
      <c r="AP70" s="21">
        <f>HEX2DEC(TRIM(J70))</f>
        <v>0</v>
      </c>
      <c r="AQ70" s="21">
        <f>HEX2DEC(TRIM(K70))</f>
        <v>255</v>
      </c>
      <c r="AR70" s="21">
        <f>HEX2DEC(TRIM(L70))</f>
        <v>53</v>
      </c>
      <c r="AS70" s="21">
        <f>HEX2DEC(TRIM(M70))</f>
        <v>53</v>
      </c>
      <c r="AT70" s="21">
        <f>HEX2DEC(TRIM(N70))</f>
        <v>0</v>
      </c>
      <c r="AU70" s="21">
        <f>HEX2DEC(TRIM(O70))</f>
        <v>14</v>
      </c>
      <c r="AV70" s="21">
        <f>HEX2DEC(TRIM(P70))</f>
        <v>218</v>
      </c>
      <c r="AW70" s="21">
        <f>HEX2DEC(TRIM(Q70))</f>
        <v>188</v>
      </c>
      <c r="AX70" s="21">
        <f>HEX2DEC(TRIM(R70))</f>
        <v>3</v>
      </c>
      <c r="AY70" s="21">
        <f>HEX2DEC(TRIM(S70))</f>
        <v>0</v>
      </c>
      <c r="AZ70" s="21">
        <f>HEX2DEC(TRIM(T70))</f>
        <v>0</v>
      </c>
      <c r="BA70" s="21">
        <f>HEX2DEC(TRIM(U70))</f>
        <v>8</v>
      </c>
      <c r="BB70" s="21">
        <f>HEX2DEC(TRIM(V70))</f>
        <v>0</v>
      </c>
      <c r="BC70" s="21">
        <f>HEX2DEC(TRIM(W70))</f>
        <v>25</v>
      </c>
      <c r="BD70" s="21">
        <f>HEX2DEC(TRIM(X70))</f>
        <v>2</v>
      </c>
      <c r="BE70" s="21">
        <f>HEX2DEC(TRIM(Y70))</f>
        <v>84</v>
      </c>
      <c r="BF70" s="21">
        <f>HEX2DEC(TRIM(Z70))</f>
        <v>69</v>
      </c>
      <c r="BG70" s="21">
        <f>HEX2DEC(TRIM(AA70))</f>
        <v>84</v>
      </c>
      <c r="BH70" s="21">
        <f>HEX2DEC(TRIM(AB70))</f>
        <v>84</v>
      </c>
      <c r="BI70" s="21">
        <f>HEX2DEC(TRIM(AC70))</f>
        <v>31</v>
      </c>
      <c r="BJ70" s="10">
        <f t="shared" si="13"/>
        <v>-3599</v>
      </c>
      <c r="BK70" s="10">
        <f t="shared" si="14"/>
        <v>7713</v>
      </c>
      <c r="BL70" s="13">
        <f>BK70-BK69</f>
        <v>0</v>
      </c>
    </row>
    <row r="71" spans="1:64" ht="12.75">
      <c r="A71" s="1" t="s">
        <v>126</v>
      </c>
      <c r="B71" s="1" t="s">
        <v>52</v>
      </c>
      <c r="C71" s="1" t="s">
        <v>140</v>
      </c>
      <c r="D71" s="1" t="s">
        <v>1</v>
      </c>
      <c r="E71" s="1" t="s">
        <v>1</v>
      </c>
      <c r="F71" s="1" t="s">
        <v>1</v>
      </c>
      <c r="G71" s="1" t="s">
        <v>1</v>
      </c>
      <c r="H71" s="1" t="s">
        <v>1</v>
      </c>
      <c r="I71" s="1" t="s">
        <v>1</v>
      </c>
      <c r="J71" s="1" t="s">
        <v>1</v>
      </c>
      <c r="K71" s="1" t="s">
        <v>2</v>
      </c>
      <c r="L71" s="1" t="s">
        <v>3</v>
      </c>
      <c r="M71" s="1" t="s">
        <v>3</v>
      </c>
      <c r="N71" s="1" t="s">
        <v>1</v>
      </c>
      <c r="O71" s="1" t="s">
        <v>4</v>
      </c>
      <c r="P71" s="1" t="s">
        <v>5</v>
      </c>
      <c r="Q71" s="1" t="s">
        <v>6</v>
      </c>
      <c r="R71" s="17" t="s">
        <v>18</v>
      </c>
      <c r="S71" s="1" t="s">
        <v>1</v>
      </c>
      <c r="T71" s="1" t="s">
        <v>1</v>
      </c>
      <c r="U71" s="4" t="s">
        <v>8</v>
      </c>
      <c r="V71" s="1" t="s">
        <v>1</v>
      </c>
      <c r="W71" s="4" t="s">
        <v>9</v>
      </c>
      <c r="X71" s="4" t="s">
        <v>10</v>
      </c>
      <c r="Y71" s="2" t="s">
        <v>11</v>
      </c>
      <c r="Z71" s="1" t="s">
        <v>12</v>
      </c>
      <c r="AA71" s="1" t="s">
        <v>11</v>
      </c>
      <c r="AB71" s="1" t="s">
        <v>11</v>
      </c>
      <c r="AC71" s="4" t="s">
        <v>14</v>
      </c>
      <c r="AD71" s="2" t="s">
        <v>142</v>
      </c>
      <c r="AE71" s="1" t="s">
        <v>144</v>
      </c>
      <c r="AF71" s="13">
        <f>HEX2DEC(AD71)*256+HEX2DEC(AE71)</f>
        <v>11417</v>
      </c>
      <c r="AG71" s="13">
        <f>AF71-AF70</f>
        <v>105</v>
      </c>
      <c r="AH71" s="13">
        <f>HEX2DEC(AD71)+HEX2DEC(AE71)*256</f>
        <v>39212</v>
      </c>
      <c r="AI71" s="13">
        <f>AH71-AH70</f>
        <v>26880</v>
      </c>
      <c r="AJ71" s="21">
        <f>HEX2DEC(TRIM(D71))</f>
        <v>0</v>
      </c>
      <c r="AK71" s="21">
        <f>HEX2DEC(TRIM(E71))</f>
        <v>0</v>
      </c>
      <c r="AL71" s="21">
        <f>HEX2DEC(TRIM(F71))</f>
        <v>0</v>
      </c>
      <c r="AM71" s="21">
        <f>HEX2DEC(TRIM(G71))</f>
        <v>0</v>
      </c>
      <c r="AN71" s="21">
        <f>HEX2DEC(TRIM(H71))</f>
        <v>0</v>
      </c>
      <c r="AO71" s="21">
        <f>HEX2DEC(TRIM(I71))</f>
        <v>0</v>
      </c>
      <c r="AP71" s="21">
        <f>HEX2DEC(TRIM(J71))</f>
        <v>0</v>
      </c>
      <c r="AQ71" s="21">
        <f>HEX2DEC(TRIM(K71))</f>
        <v>255</v>
      </c>
      <c r="AR71" s="21">
        <f>HEX2DEC(TRIM(L71))</f>
        <v>53</v>
      </c>
      <c r="AS71" s="21">
        <f>HEX2DEC(TRIM(M71))</f>
        <v>53</v>
      </c>
      <c r="AT71" s="21">
        <f>HEX2DEC(TRIM(N71))</f>
        <v>0</v>
      </c>
      <c r="AU71" s="21">
        <f>HEX2DEC(TRIM(O71))</f>
        <v>14</v>
      </c>
      <c r="AV71" s="21">
        <f>HEX2DEC(TRIM(P71))</f>
        <v>218</v>
      </c>
      <c r="AW71" s="21">
        <f>HEX2DEC(TRIM(Q71))</f>
        <v>188</v>
      </c>
      <c r="AX71" s="21">
        <f>HEX2DEC(TRIM(R71))</f>
        <v>4</v>
      </c>
      <c r="AY71" s="21">
        <f>HEX2DEC(TRIM(S71))</f>
        <v>0</v>
      </c>
      <c r="AZ71" s="21">
        <f>HEX2DEC(TRIM(T71))</f>
        <v>0</v>
      </c>
      <c r="BA71" s="21">
        <f>HEX2DEC(TRIM(U71))</f>
        <v>8</v>
      </c>
      <c r="BB71" s="21">
        <f>HEX2DEC(TRIM(V71))</f>
        <v>0</v>
      </c>
      <c r="BC71" s="21">
        <f>HEX2DEC(TRIM(W71))</f>
        <v>25</v>
      </c>
      <c r="BD71" s="21">
        <f>HEX2DEC(TRIM(X71))</f>
        <v>2</v>
      </c>
      <c r="BE71" s="21">
        <f>HEX2DEC(TRIM(Y71))</f>
        <v>84</v>
      </c>
      <c r="BF71" s="21">
        <f>HEX2DEC(TRIM(Z71))</f>
        <v>69</v>
      </c>
      <c r="BG71" s="21">
        <f>HEX2DEC(TRIM(AA71))</f>
        <v>84</v>
      </c>
      <c r="BH71" s="21">
        <f>HEX2DEC(TRIM(AB71))</f>
        <v>84</v>
      </c>
      <c r="BI71" s="21">
        <f>HEX2DEC(TRIM(AC71))</f>
        <v>31</v>
      </c>
      <c r="BJ71" s="10">
        <f t="shared" si="13"/>
        <v>-3584</v>
      </c>
      <c r="BK71" s="10">
        <f t="shared" si="14"/>
        <v>7833</v>
      </c>
      <c r="BL71" s="13">
        <f>BK71-BK70</f>
        <v>120</v>
      </c>
    </row>
    <row r="72" spans="1:64" ht="12.75">
      <c r="A72" s="1" t="s">
        <v>127</v>
      </c>
      <c r="B72" s="1" t="s">
        <v>52</v>
      </c>
      <c r="C72" s="1" t="s">
        <v>140</v>
      </c>
      <c r="D72" s="1" t="s">
        <v>1</v>
      </c>
      <c r="E72" s="1" t="s">
        <v>1</v>
      </c>
      <c r="F72" s="1" t="s">
        <v>1</v>
      </c>
      <c r="G72" s="1" t="s">
        <v>1</v>
      </c>
      <c r="H72" s="1" t="s">
        <v>1</v>
      </c>
      <c r="I72" s="1" t="s">
        <v>1</v>
      </c>
      <c r="J72" s="1" t="s">
        <v>1</v>
      </c>
      <c r="K72" s="1" t="s">
        <v>2</v>
      </c>
      <c r="L72" s="1" t="s">
        <v>3</v>
      </c>
      <c r="M72" s="1" t="s">
        <v>3</v>
      </c>
      <c r="N72" s="1" t="s">
        <v>1</v>
      </c>
      <c r="O72" s="1" t="s">
        <v>4</v>
      </c>
      <c r="P72" s="1" t="s">
        <v>5</v>
      </c>
      <c r="Q72" s="1" t="s">
        <v>6</v>
      </c>
      <c r="R72" s="17" t="s">
        <v>19</v>
      </c>
      <c r="S72" s="1" t="s">
        <v>1</v>
      </c>
      <c r="T72" s="1" t="s">
        <v>1</v>
      </c>
      <c r="U72" s="4" t="s">
        <v>8</v>
      </c>
      <c r="V72" s="1" t="s">
        <v>1</v>
      </c>
      <c r="W72" s="4" t="s">
        <v>9</v>
      </c>
      <c r="X72" s="4" t="s">
        <v>10</v>
      </c>
      <c r="Y72" s="2" t="s">
        <v>11</v>
      </c>
      <c r="Z72" s="1" t="s">
        <v>12</v>
      </c>
      <c r="AA72" s="1" t="s">
        <v>11</v>
      </c>
      <c r="AB72" s="1" t="s">
        <v>11</v>
      </c>
      <c r="AC72" s="4" t="s">
        <v>14</v>
      </c>
      <c r="AD72" s="2" t="s">
        <v>142</v>
      </c>
      <c r="AE72" s="1" t="s">
        <v>117</v>
      </c>
      <c r="AF72" s="13">
        <f>HEX2DEC(AD72)*256+HEX2DEC(AE72)</f>
        <v>11402</v>
      </c>
      <c r="AG72" s="13">
        <f>AF72-AF71</f>
        <v>-15</v>
      </c>
      <c r="AH72" s="13">
        <f>HEX2DEC(AD72)+HEX2DEC(AE72)*256</f>
        <v>35372</v>
      </c>
      <c r="AI72" s="13">
        <f>AH72-AH71</f>
        <v>-3840</v>
      </c>
      <c r="AJ72" s="21">
        <f>HEX2DEC(TRIM(D72))</f>
        <v>0</v>
      </c>
      <c r="AK72" s="21">
        <f>HEX2DEC(TRIM(E72))</f>
        <v>0</v>
      </c>
      <c r="AL72" s="21">
        <f>HEX2DEC(TRIM(F72))</f>
        <v>0</v>
      </c>
      <c r="AM72" s="21">
        <f>HEX2DEC(TRIM(G72))</f>
        <v>0</v>
      </c>
      <c r="AN72" s="21">
        <f>HEX2DEC(TRIM(H72))</f>
        <v>0</v>
      </c>
      <c r="AO72" s="21">
        <f>HEX2DEC(TRIM(I72))</f>
        <v>0</v>
      </c>
      <c r="AP72" s="21">
        <f>HEX2DEC(TRIM(J72))</f>
        <v>0</v>
      </c>
      <c r="AQ72" s="21">
        <f>HEX2DEC(TRIM(K72))</f>
        <v>255</v>
      </c>
      <c r="AR72" s="21">
        <f>HEX2DEC(TRIM(L72))</f>
        <v>53</v>
      </c>
      <c r="AS72" s="21">
        <f>HEX2DEC(TRIM(M72))</f>
        <v>53</v>
      </c>
      <c r="AT72" s="21">
        <f>HEX2DEC(TRIM(N72))</f>
        <v>0</v>
      </c>
      <c r="AU72" s="21">
        <f>HEX2DEC(TRIM(O72))</f>
        <v>14</v>
      </c>
      <c r="AV72" s="21">
        <f>HEX2DEC(TRIM(P72))</f>
        <v>218</v>
      </c>
      <c r="AW72" s="21">
        <f>HEX2DEC(TRIM(Q72))</f>
        <v>188</v>
      </c>
      <c r="AX72" s="21">
        <f>HEX2DEC(TRIM(R72))</f>
        <v>5</v>
      </c>
      <c r="AY72" s="21">
        <f>HEX2DEC(TRIM(S72))</f>
        <v>0</v>
      </c>
      <c r="AZ72" s="21">
        <f>HEX2DEC(TRIM(T72))</f>
        <v>0</v>
      </c>
      <c r="BA72" s="21">
        <f>HEX2DEC(TRIM(U72))</f>
        <v>8</v>
      </c>
      <c r="BB72" s="21">
        <f>HEX2DEC(TRIM(V72))</f>
        <v>0</v>
      </c>
      <c r="BC72" s="21">
        <f>HEX2DEC(TRIM(W72))</f>
        <v>25</v>
      </c>
      <c r="BD72" s="21">
        <f>HEX2DEC(TRIM(X72))</f>
        <v>2</v>
      </c>
      <c r="BE72" s="21">
        <f>HEX2DEC(TRIM(Y72))</f>
        <v>84</v>
      </c>
      <c r="BF72" s="21">
        <f>HEX2DEC(TRIM(Z72))</f>
        <v>69</v>
      </c>
      <c r="BG72" s="21">
        <f>HEX2DEC(TRIM(AA72))</f>
        <v>84</v>
      </c>
      <c r="BH72" s="21">
        <f>HEX2DEC(TRIM(AB72))</f>
        <v>84</v>
      </c>
      <c r="BI72" s="21">
        <f>HEX2DEC(TRIM(AC72))</f>
        <v>31</v>
      </c>
      <c r="BJ72" s="10">
        <f t="shared" si="13"/>
        <v>-3569</v>
      </c>
      <c r="BK72" s="10">
        <f t="shared" si="14"/>
        <v>7833</v>
      </c>
      <c r="BL72" s="13">
        <f>BK72-BK71</f>
        <v>0</v>
      </c>
    </row>
    <row r="73" spans="1:64" ht="12.75">
      <c r="A73" s="1" t="s">
        <v>64</v>
      </c>
      <c r="B73" s="1" t="s">
        <v>52</v>
      </c>
      <c r="C73" s="1" t="s">
        <v>140</v>
      </c>
      <c r="D73" s="1" t="s">
        <v>1</v>
      </c>
      <c r="E73" s="1" t="s">
        <v>1</v>
      </c>
      <c r="F73" s="1" t="s">
        <v>1</v>
      </c>
      <c r="G73" s="1" t="s">
        <v>1</v>
      </c>
      <c r="H73" s="1" t="s">
        <v>1</v>
      </c>
      <c r="I73" s="1" t="s">
        <v>1</v>
      </c>
      <c r="J73" s="1" t="s">
        <v>1</v>
      </c>
      <c r="K73" s="1" t="s">
        <v>2</v>
      </c>
      <c r="L73" s="1" t="s">
        <v>3</v>
      </c>
      <c r="M73" s="1" t="s">
        <v>3</v>
      </c>
      <c r="N73" s="1" t="s">
        <v>1</v>
      </c>
      <c r="O73" s="1" t="s">
        <v>4</v>
      </c>
      <c r="P73" s="1" t="s">
        <v>5</v>
      </c>
      <c r="Q73" s="1" t="s">
        <v>6</v>
      </c>
      <c r="R73" s="17" t="s">
        <v>75</v>
      </c>
      <c r="S73" s="1" t="s">
        <v>1</v>
      </c>
      <c r="T73" s="1" t="s">
        <v>1</v>
      </c>
      <c r="U73" s="4" t="s">
        <v>8</v>
      </c>
      <c r="V73" s="1" t="s">
        <v>1</v>
      </c>
      <c r="W73" s="4" t="s">
        <v>9</v>
      </c>
      <c r="X73" s="4" t="s">
        <v>10</v>
      </c>
      <c r="Y73" s="2" t="s">
        <v>11</v>
      </c>
      <c r="Z73" s="1" t="s">
        <v>12</v>
      </c>
      <c r="AA73" s="1" t="s">
        <v>11</v>
      </c>
      <c r="AB73" s="1" t="s">
        <v>11</v>
      </c>
      <c r="AC73" s="4" t="s">
        <v>14</v>
      </c>
      <c r="AD73" s="2" t="s">
        <v>142</v>
      </c>
      <c r="AE73" s="1" t="s">
        <v>145</v>
      </c>
      <c r="AF73" s="13">
        <f>HEX2DEC(AD73)*256+HEX2DEC(AE73)</f>
        <v>11387</v>
      </c>
      <c r="AG73" s="13">
        <f>AF73-AF72</f>
        <v>-15</v>
      </c>
      <c r="AH73" s="13">
        <f>HEX2DEC(AD73)+HEX2DEC(AE73)*256</f>
        <v>31532</v>
      </c>
      <c r="AI73" s="13">
        <f>AH73-AH72</f>
        <v>-3840</v>
      </c>
      <c r="AJ73" s="21">
        <f>HEX2DEC(TRIM(D73))</f>
        <v>0</v>
      </c>
      <c r="AK73" s="21">
        <f>HEX2DEC(TRIM(E73))</f>
        <v>0</v>
      </c>
      <c r="AL73" s="21">
        <f>HEX2DEC(TRIM(F73))</f>
        <v>0</v>
      </c>
      <c r="AM73" s="21">
        <f>HEX2DEC(TRIM(G73))</f>
        <v>0</v>
      </c>
      <c r="AN73" s="21">
        <f>HEX2DEC(TRIM(H73))</f>
        <v>0</v>
      </c>
      <c r="AO73" s="21">
        <f>HEX2DEC(TRIM(I73))</f>
        <v>0</v>
      </c>
      <c r="AP73" s="21">
        <f>HEX2DEC(TRIM(J73))</f>
        <v>0</v>
      </c>
      <c r="AQ73" s="21">
        <f>HEX2DEC(TRIM(K73))</f>
        <v>255</v>
      </c>
      <c r="AR73" s="21">
        <f>HEX2DEC(TRIM(L73))</f>
        <v>53</v>
      </c>
      <c r="AS73" s="21">
        <f>HEX2DEC(TRIM(M73))</f>
        <v>53</v>
      </c>
      <c r="AT73" s="21">
        <f>HEX2DEC(TRIM(N73))</f>
        <v>0</v>
      </c>
      <c r="AU73" s="21">
        <f>HEX2DEC(TRIM(O73))</f>
        <v>14</v>
      </c>
      <c r="AV73" s="21">
        <f>HEX2DEC(TRIM(P73))</f>
        <v>218</v>
      </c>
      <c r="AW73" s="21">
        <f>HEX2DEC(TRIM(Q73))</f>
        <v>188</v>
      </c>
      <c r="AX73" s="21">
        <f>HEX2DEC(TRIM(R73))</f>
        <v>6</v>
      </c>
      <c r="AY73" s="21">
        <f>HEX2DEC(TRIM(S73))</f>
        <v>0</v>
      </c>
      <c r="AZ73" s="21">
        <f>HEX2DEC(TRIM(T73))</f>
        <v>0</v>
      </c>
      <c r="BA73" s="21">
        <f>HEX2DEC(TRIM(U73))</f>
        <v>8</v>
      </c>
      <c r="BB73" s="21">
        <f>HEX2DEC(TRIM(V73))</f>
        <v>0</v>
      </c>
      <c r="BC73" s="21">
        <f>HEX2DEC(TRIM(W73))</f>
        <v>25</v>
      </c>
      <c r="BD73" s="21">
        <f>HEX2DEC(TRIM(X73))</f>
        <v>2</v>
      </c>
      <c r="BE73" s="21">
        <f>HEX2DEC(TRIM(Y73))</f>
        <v>84</v>
      </c>
      <c r="BF73" s="21">
        <f>HEX2DEC(TRIM(Z73))</f>
        <v>69</v>
      </c>
      <c r="BG73" s="21">
        <f>HEX2DEC(TRIM(AA73))</f>
        <v>84</v>
      </c>
      <c r="BH73" s="21">
        <f>HEX2DEC(TRIM(AB73))</f>
        <v>84</v>
      </c>
      <c r="BI73" s="21">
        <f>HEX2DEC(TRIM(AC73))</f>
        <v>31</v>
      </c>
      <c r="BJ73" s="10">
        <f t="shared" si="13"/>
        <v>-3554</v>
      </c>
      <c r="BK73" s="10">
        <f t="shared" si="14"/>
        <v>7833</v>
      </c>
      <c r="BL73" s="13">
        <f>BK73-BK72</f>
        <v>0</v>
      </c>
    </row>
    <row r="74" spans="1:64" ht="12.75">
      <c r="A74" s="1" t="s">
        <v>65</v>
      </c>
      <c r="B74" s="1" t="s">
        <v>52</v>
      </c>
      <c r="C74" s="1" t="s">
        <v>140</v>
      </c>
      <c r="D74" s="1" t="s">
        <v>1</v>
      </c>
      <c r="E74" s="1" t="s">
        <v>1</v>
      </c>
      <c r="F74" s="1" t="s">
        <v>1</v>
      </c>
      <c r="G74" s="1" t="s">
        <v>1</v>
      </c>
      <c r="H74" s="1" t="s">
        <v>1</v>
      </c>
      <c r="I74" s="1" t="s">
        <v>1</v>
      </c>
      <c r="J74" s="1" t="s">
        <v>1</v>
      </c>
      <c r="K74" s="1" t="s">
        <v>2</v>
      </c>
      <c r="L74" s="1" t="s">
        <v>3</v>
      </c>
      <c r="M74" s="1" t="s">
        <v>3</v>
      </c>
      <c r="N74" s="1" t="s">
        <v>1</v>
      </c>
      <c r="O74" s="1" t="s">
        <v>4</v>
      </c>
      <c r="P74" s="1" t="s">
        <v>5</v>
      </c>
      <c r="Q74" s="1" t="s">
        <v>6</v>
      </c>
      <c r="R74" s="17" t="s">
        <v>76</v>
      </c>
      <c r="S74" s="1" t="s">
        <v>1</v>
      </c>
      <c r="T74" s="1" t="s">
        <v>1</v>
      </c>
      <c r="U74" s="4" t="s">
        <v>8</v>
      </c>
      <c r="V74" s="1" t="s">
        <v>1</v>
      </c>
      <c r="W74" s="4" t="s">
        <v>9</v>
      </c>
      <c r="X74" s="4" t="s">
        <v>10</v>
      </c>
      <c r="Y74" s="2" t="s">
        <v>11</v>
      </c>
      <c r="Z74" s="1" t="s">
        <v>12</v>
      </c>
      <c r="AA74" s="1" t="s">
        <v>11</v>
      </c>
      <c r="AB74" s="1" t="s">
        <v>11</v>
      </c>
      <c r="AC74" s="4" t="s">
        <v>14</v>
      </c>
      <c r="AD74" s="2" t="s">
        <v>142</v>
      </c>
      <c r="AE74" s="1" t="s">
        <v>146</v>
      </c>
      <c r="AF74" s="13">
        <f>HEX2DEC(AD74)*256+HEX2DEC(AE74)</f>
        <v>11372</v>
      </c>
      <c r="AG74" s="13">
        <f>AF74-AF73</f>
        <v>-15</v>
      </c>
      <c r="AH74" s="13">
        <f>HEX2DEC(AD74)+HEX2DEC(AE74)*256</f>
        <v>27692</v>
      </c>
      <c r="AI74" s="13">
        <f>AH74-AH73</f>
        <v>-3840</v>
      </c>
      <c r="AJ74" s="21">
        <f>HEX2DEC(TRIM(D74))</f>
        <v>0</v>
      </c>
      <c r="AK74" s="21">
        <f>HEX2DEC(TRIM(E74))</f>
        <v>0</v>
      </c>
      <c r="AL74" s="21">
        <f>HEX2DEC(TRIM(F74))</f>
        <v>0</v>
      </c>
      <c r="AM74" s="21">
        <f>HEX2DEC(TRIM(G74))</f>
        <v>0</v>
      </c>
      <c r="AN74" s="21">
        <f>HEX2DEC(TRIM(H74))</f>
        <v>0</v>
      </c>
      <c r="AO74" s="21">
        <f>HEX2DEC(TRIM(I74))</f>
        <v>0</v>
      </c>
      <c r="AP74" s="21">
        <f>HEX2DEC(TRIM(J74))</f>
        <v>0</v>
      </c>
      <c r="AQ74" s="21">
        <f>HEX2DEC(TRIM(K74))</f>
        <v>255</v>
      </c>
      <c r="AR74" s="21">
        <f>HEX2DEC(TRIM(L74))</f>
        <v>53</v>
      </c>
      <c r="AS74" s="21">
        <f>HEX2DEC(TRIM(M74))</f>
        <v>53</v>
      </c>
      <c r="AT74" s="21">
        <f>HEX2DEC(TRIM(N74))</f>
        <v>0</v>
      </c>
      <c r="AU74" s="21">
        <f>HEX2DEC(TRIM(O74))</f>
        <v>14</v>
      </c>
      <c r="AV74" s="21">
        <f>HEX2DEC(TRIM(P74))</f>
        <v>218</v>
      </c>
      <c r="AW74" s="21">
        <f>HEX2DEC(TRIM(Q74))</f>
        <v>188</v>
      </c>
      <c r="AX74" s="21">
        <f>HEX2DEC(TRIM(R74))</f>
        <v>7</v>
      </c>
      <c r="AY74" s="21">
        <f>HEX2DEC(TRIM(S74))</f>
        <v>0</v>
      </c>
      <c r="AZ74" s="21">
        <f>HEX2DEC(TRIM(T74))</f>
        <v>0</v>
      </c>
      <c r="BA74" s="21">
        <f>HEX2DEC(TRIM(U74))</f>
        <v>8</v>
      </c>
      <c r="BB74" s="21">
        <f>HEX2DEC(TRIM(V74))</f>
        <v>0</v>
      </c>
      <c r="BC74" s="21">
        <f>HEX2DEC(TRIM(W74))</f>
        <v>25</v>
      </c>
      <c r="BD74" s="21">
        <f>HEX2DEC(TRIM(X74))</f>
        <v>2</v>
      </c>
      <c r="BE74" s="21">
        <f>HEX2DEC(TRIM(Y74))</f>
        <v>84</v>
      </c>
      <c r="BF74" s="21">
        <f>HEX2DEC(TRIM(Z74))</f>
        <v>69</v>
      </c>
      <c r="BG74" s="21">
        <f>HEX2DEC(TRIM(AA74))</f>
        <v>84</v>
      </c>
      <c r="BH74" s="21">
        <f>HEX2DEC(TRIM(AB74))</f>
        <v>84</v>
      </c>
      <c r="BI74" s="21">
        <f>HEX2DEC(TRIM(AC74))</f>
        <v>31</v>
      </c>
      <c r="BJ74" s="10">
        <f t="shared" si="13"/>
        <v>-3539</v>
      </c>
      <c r="BK74" s="10">
        <f t="shared" si="14"/>
        <v>7833</v>
      </c>
      <c r="BL74" s="13">
        <f>BK74-BK73</f>
        <v>0</v>
      </c>
    </row>
    <row r="75" spans="1:64" ht="12.75">
      <c r="A75" s="1" t="s">
        <v>66</v>
      </c>
      <c r="B75" s="1" t="s">
        <v>52</v>
      </c>
      <c r="C75" s="1" t="s">
        <v>140</v>
      </c>
      <c r="D75" s="1" t="s">
        <v>1</v>
      </c>
      <c r="E75" s="1" t="s">
        <v>1</v>
      </c>
      <c r="F75" s="1" t="s">
        <v>1</v>
      </c>
      <c r="G75" s="1" t="s">
        <v>1</v>
      </c>
      <c r="H75" s="1" t="s">
        <v>1</v>
      </c>
      <c r="I75" s="1" t="s">
        <v>1</v>
      </c>
      <c r="J75" s="1" t="s">
        <v>1</v>
      </c>
      <c r="K75" s="1" t="s">
        <v>2</v>
      </c>
      <c r="L75" s="1" t="s">
        <v>3</v>
      </c>
      <c r="M75" s="1" t="s">
        <v>3</v>
      </c>
      <c r="N75" s="1" t="s">
        <v>1</v>
      </c>
      <c r="O75" s="1" t="s">
        <v>4</v>
      </c>
      <c r="P75" s="1" t="s">
        <v>5</v>
      </c>
      <c r="Q75" s="1" t="s">
        <v>6</v>
      </c>
      <c r="R75" s="17" t="s">
        <v>8</v>
      </c>
      <c r="S75" s="1" t="s">
        <v>1</v>
      </c>
      <c r="T75" s="1" t="s">
        <v>1</v>
      </c>
      <c r="U75" s="4" t="s">
        <v>8</v>
      </c>
      <c r="V75" s="1" t="s">
        <v>1</v>
      </c>
      <c r="W75" s="4" t="s">
        <v>9</v>
      </c>
      <c r="X75" s="4" t="s">
        <v>10</v>
      </c>
      <c r="Y75" s="2" t="s">
        <v>11</v>
      </c>
      <c r="Z75" s="1" t="s">
        <v>12</v>
      </c>
      <c r="AA75" s="1" t="s">
        <v>11</v>
      </c>
      <c r="AB75" s="1" t="s">
        <v>11</v>
      </c>
      <c r="AC75" s="4" t="s">
        <v>14</v>
      </c>
      <c r="AD75" s="2" t="s">
        <v>147</v>
      </c>
      <c r="AE75" s="1" t="s">
        <v>148</v>
      </c>
      <c r="AF75" s="13">
        <f>HEX2DEC(AD75)*256+HEX2DEC(AE75)</f>
        <v>11237</v>
      </c>
      <c r="AG75" s="13">
        <f>AF75-AF74</f>
        <v>-135</v>
      </c>
      <c r="AH75" s="13">
        <f>HEX2DEC(AD75)+HEX2DEC(AE75)*256</f>
        <v>58667</v>
      </c>
      <c r="AI75" s="13">
        <f>AH75-AH74</f>
        <v>30975</v>
      </c>
      <c r="AJ75" s="21">
        <f>HEX2DEC(TRIM(D75))</f>
        <v>0</v>
      </c>
      <c r="AK75" s="21">
        <f>HEX2DEC(TRIM(E75))</f>
        <v>0</v>
      </c>
      <c r="AL75" s="21">
        <f>HEX2DEC(TRIM(F75))</f>
        <v>0</v>
      </c>
      <c r="AM75" s="21">
        <f>HEX2DEC(TRIM(G75))</f>
        <v>0</v>
      </c>
      <c r="AN75" s="21">
        <f>HEX2DEC(TRIM(H75))</f>
        <v>0</v>
      </c>
      <c r="AO75" s="21">
        <f>HEX2DEC(TRIM(I75))</f>
        <v>0</v>
      </c>
      <c r="AP75" s="21">
        <f>HEX2DEC(TRIM(J75))</f>
        <v>0</v>
      </c>
      <c r="AQ75" s="21">
        <f>HEX2DEC(TRIM(K75))</f>
        <v>255</v>
      </c>
      <c r="AR75" s="21">
        <f>HEX2DEC(TRIM(L75))</f>
        <v>53</v>
      </c>
      <c r="AS75" s="21">
        <f>HEX2DEC(TRIM(M75))</f>
        <v>53</v>
      </c>
      <c r="AT75" s="21">
        <f>HEX2DEC(TRIM(N75))</f>
        <v>0</v>
      </c>
      <c r="AU75" s="21">
        <f>HEX2DEC(TRIM(O75))</f>
        <v>14</v>
      </c>
      <c r="AV75" s="21">
        <f>HEX2DEC(TRIM(P75))</f>
        <v>218</v>
      </c>
      <c r="AW75" s="21">
        <f>HEX2DEC(TRIM(Q75))</f>
        <v>188</v>
      </c>
      <c r="AX75" s="21">
        <f>HEX2DEC(TRIM(R75))</f>
        <v>8</v>
      </c>
      <c r="AY75" s="21">
        <f>HEX2DEC(TRIM(S75))</f>
        <v>0</v>
      </c>
      <c r="AZ75" s="21">
        <f>HEX2DEC(TRIM(T75))</f>
        <v>0</v>
      </c>
      <c r="BA75" s="21">
        <f>HEX2DEC(TRIM(U75))</f>
        <v>8</v>
      </c>
      <c r="BB75" s="21">
        <f>HEX2DEC(TRIM(V75))</f>
        <v>0</v>
      </c>
      <c r="BC75" s="21">
        <f>HEX2DEC(TRIM(W75))</f>
        <v>25</v>
      </c>
      <c r="BD75" s="21">
        <f>HEX2DEC(TRIM(X75))</f>
        <v>2</v>
      </c>
      <c r="BE75" s="21">
        <f>HEX2DEC(TRIM(Y75))</f>
        <v>84</v>
      </c>
      <c r="BF75" s="21">
        <f>HEX2DEC(TRIM(Z75))</f>
        <v>69</v>
      </c>
      <c r="BG75" s="21">
        <f>HEX2DEC(TRIM(AA75))</f>
        <v>84</v>
      </c>
      <c r="BH75" s="21">
        <f>HEX2DEC(TRIM(AB75))</f>
        <v>84</v>
      </c>
      <c r="BI75" s="21">
        <f>HEX2DEC(TRIM(AC75))</f>
        <v>31</v>
      </c>
      <c r="BJ75" s="10">
        <f t="shared" si="13"/>
        <v>-3524</v>
      </c>
      <c r="BK75" s="10">
        <f t="shared" si="14"/>
        <v>7713</v>
      </c>
      <c r="BL75" s="13">
        <f>BK75-BK74</f>
        <v>-120</v>
      </c>
    </row>
    <row r="76" spans="1:64" ht="12.75">
      <c r="A76" s="1" t="s">
        <v>67</v>
      </c>
      <c r="B76" s="1" t="s">
        <v>52</v>
      </c>
      <c r="C76" s="1" t="s">
        <v>140</v>
      </c>
      <c r="D76" s="1" t="s">
        <v>1</v>
      </c>
      <c r="E76" s="1" t="s">
        <v>1</v>
      </c>
      <c r="F76" s="1" t="s">
        <v>1</v>
      </c>
      <c r="G76" s="1" t="s">
        <v>1</v>
      </c>
      <c r="H76" s="1" t="s">
        <v>1</v>
      </c>
      <c r="I76" s="1" t="s">
        <v>1</v>
      </c>
      <c r="J76" s="1" t="s">
        <v>1</v>
      </c>
      <c r="K76" s="1" t="s">
        <v>2</v>
      </c>
      <c r="L76" s="1" t="s">
        <v>3</v>
      </c>
      <c r="M76" s="1" t="s">
        <v>3</v>
      </c>
      <c r="N76" s="1" t="s">
        <v>1</v>
      </c>
      <c r="O76" s="1" t="s">
        <v>4</v>
      </c>
      <c r="P76" s="1" t="s">
        <v>5</v>
      </c>
      <c r="Q76" s="1" t="s">
        <v>6</v>
      </c>
      <c r="R76" s="17" t="s">
        <v>77</v>
      </c>
      <c r="S76" s="1" t="s">
        <v>1</v>
      </c>
      <c r="T76" s="1" t="s">
        <v>1</v>
      </c>
      <c r="U76" s="4" t="s">
        <v>8</v>
      </c>
      <c r="V76" s="1" t="s">
        <v>1</v>
      </c>
      <c r="W76" s="4" t="s">
        <v>9</v>
      </c>
      <c r="X76" s="4" t="s">
        <v>10</v>
      </c>
      <c r="Y76" s="2" t="s">
        <v>11</v>
      </c>
      <c r="Z76" s="1" t="s">
        <v>12</v>
      </c>
      <c r="AA76" s="1" t="s">
        <v>11</v>
      </c>
      <c r="AB76" s="1" t="s">
        <v>11</v>
      </c>
      <c r="AC76" s="4" t="s">
        <v>14</v>
      </c>
      <c r="AD76" s="2" t="s">
        <v>147</v>
      </c>
      <c r="AE76" s="1" t="s">
        <v>149</v>
      </c>
      <c r="AF76" s="13">
        <f>HEX2DEC(AD76)*256+HEX2DEC(AE76)</f>
        <v>11222</v>
      </c>
      <c r="AG76" s="13">
        <f>AF76-AF75</f>
        <v>-15</v>
      </c>
      <c r="AH76" s="13">
        <f>HEX2DEC(AD76)+HEX2DEC(AE76)*256</f>
        <v>54827</v>
      </c>
      <c r="AI76" s="13">
        <f>AH76-AH75</f>
        <v>-3840</v>
      </c>
      <c r="AJ76" s="21">
        <f>HEX2DEC(TRIM(D76))</f>
        <v>0</v>
      </c>
      <c r="AK76" s="21">
        <f>HEX2DEC(TRIM(E76))</f>
        <v>0</v>
      </c>
      <c r="AL76" s="21">
        <f>HEX2DEC(TRIM(F76))</f>
        <v>0</v>
      </c>
      <c r="AM76" s="21">
        <f>HEX2DEC(TRIM(G76))</f>
        <v>0</v>
      </c>
      <c r="AN76" s="21">
        <f>HEX2DEC(TRIM(H76))</f>
        <v>0</v>
      </c>
      <c r="AO76" s="21">
        <f>HEX2DEC(TRIM(I76))</f>
        <v>0</v>
      </c>
      <c r="AP76" s="21">
        <f>HEX2DEC(TRIM(J76))</f>
        <v>0</v>
      </c>
      <c r="AQ76" s="21">
        <f>HEX2DEC(TRIM(K76))</f>
        <v>255</v>
      </c>
      <c r="AR76" s="21">
        <f>HEX2DEC(TRIM(L76))</f>
        <v>53</v>
      </c>
      <c r="AS76" s="21">
        <f>HEX2DEC(TRIM(M76))</f>
        <v>53</v>
      </c>
      <c r="AT76" s="21">
        <f>HEX2DEC(TRIM(N76))</f>
        <v>0</v>
      </c>
      <c r="AU76" s="21">
        <f>HEX2DEC(TRIM(O76))</f>
        <v>14</v>
      </c>
      <c r="AV76" s="21">
        <f>HEX2DEC(TRIM(P76))</f>
        <v>218</v>
      </c>
      <c r="AW76" s="21">
        <f>HEX2DEC(TRIM(Q76))</f>
        <v>188</v>
      </c>
      <c r="AX76" s="21">
        <f>HEX2DEC(TRIM(R76))</f>
        <v>9</v>
      </c>
      <c r="AY76" s="21">
        <f>HEX2DEC(TRIM(S76))</f>
        <v>0</v>
      </c>
      <c r="AZ76" s="21">
        <f>HEX2DEC(TRIM(T76))</f>
        <v>0</v>
      </c>
      <c r="BA76" s="21">
        <f>HEX2DEC(TRIM(U76))</f>
        <v>8</v>
      </c>
      <c r="BB76" s="21">
        <f>HEX2DEC(TRIM(V76))</f>
        <v>0</v>
      </c>
      <c r="BC76" s="21">
        <f>HEX2DEC(TRIM(W76))</f>
        <v>25</v>
      </c>
      <c r="BD76" s="21">
        <f>HEX2DEC(TRIM(X76))</f>
        <v>2</v>
      </c>
      <c r="BE76" s="21">
        <f>HEX2DEC(TRIM(Y76))</f>
        <v>84</v>
      </c>
      <c r="BF76" s="21">
        <f>HEX2DEC(TRIM(Z76))</f>
        <v>69</v>
      </c>
      <c r="BG76" s="21">
        <f>HEX2DEC(TRIM(AA76))</f>
        <v>84</v>
      </c>
      <c r="BH76" s="21">
        <f>HEX2DEC(TRIM(AB76))</f>
        <v>84</v>
      </c>
      <c r="BI76" s="21">
        <f>HEX2DEC(TRIM(AC76))</f>
        <v>31</v>
      </c>
      <c r="BJ76" s="10">
        <f t="shared" si="13"/>
        <v>-3509</v>
      </c>
      <c r="BK76" s="10">
        <f t="shared" si="14"/>
        <v>7713</v>
      </c>
      <c r="BL76" s="13">
        <f>BK76-BK75</f>
        <v>0</v>
      </c>
    </row>
    <row r="77" spans="1:64" ht="12.75">
      <c r="A77" s="1" t="s">
        <v>26</v>
      </c>
      <c r="B77" s="1" t="s">
        <v>52</v>
      </c>
      <c r="C77" s="1" t="s">
        <v>140</v>
      </c>
      <c r="D77" s="1" t="s">
        <v>1</v>
      </c>
      <c r="E77" s="1" t="s">
        <v>1</v>
      </c>
      <c r="F77" s="1" t="s">
        <v>1</v>
      </c>
      <c r="G77" s="1" t="s">
        <v>1</v>
      </c>
      <c r="H77" s="1" t="s">
        <v>1</v>
      </c>
      <c r="I77" s="1" t="s">
        <v>1</v>
      </c>
      <c r="J77" s="1" t="s">
        <v>1</v>
      </c>
      <c r="K77" s="1" t="s">
        <v>2</v>
      </c>
      <c r="L77" s="1" t="s">
        <v>3</v>
      </c>
      <c r="M77" s="1" t="s">
        <v>3</v>
      </c>
      <c r="N77" s="1" t="s">
        <v>1</v>
      </c>
      <c r="O77" s="1" t="s">
        <v>4</v>
      </c>
      <c r="P77" s="1" t="s">
        <v>5</v>
      </c>
      <c r="Q77" s="1" t="s">
        <v>6</v>
      </c>
      <c r="R77" s="17" t="s">
        <v>78</v>
      </c>
      <c r="S77" s="1" t="s">
        <v>1</v>
      </c>
      <c r="T77" s="1" t="s">
        <v>1</v>
      </c>
      <c r="U77" s="4" t="s">
        <v>8</v>
      </c>
      <c r="V77" s="1" t="s">
        <v>1</v>
      </c>
      <c r="W77" s="4" t="s">
        <v>9</v>
      </c>
      <c r="X77" s="4" t="s">
        <v>10</v>
      </c>
      <c r="Y77" s="2" t="s">
        <v>11</v>
      </c>
      <c r="Z77" s="1" t="s">
        <v>12</v>
      </c>
      <c r="AA77" s="1" t="s">
        <v>11</v>
      </c>
      <c r="AB77" s="1" t="s">
        <v>11</v>
      </c>
      <c r="AC77" s="4" t="s">
        <v>14</v>
      </c>
      <c r="AD77" s="2" t="s">
        <v>147</v>
      </c>
      <c r="AE77" s="1" t="s">
        <v>150</v>
      </c>
      <c r="AF77" s="13">
        <f>HEX2DEC(AD77)*256+HEX2DEC(AE77)</f>
        <v>11207</v>
      </c>
      <c r="AG77" s="13">
        <f>AF77-AF76</f>
        <v>-15</v>
      </c>
      <c r="AH77" s="13">
        <f>HEX2DEC(AD77)+HEX2DEC(AE77)*256</f>
        <v>50987</v>
      </c>
      <c r="AI77" s="13">
        <f>AH77-AH76</f>
        <v>-3840</v>
      </c>
      <c r="AJ77" s="21">
        <f>HEX2DEC(TRIM(D77))</f>
        <v>0</v>
      </c>
      <c r="AK77" s="21">
        <f>HEX2DEC(TRIM(E77))</f>
        <v>0</v>
      </c>
      <c r="AL77" s="21">
        <f>HEX2DEC(TRIM(F77))</f>
        <v>0</v>
      </c>
      <c r="AM77" s="21">
        <f>HEX2DEC(TRIM(G77))</f>
        <v>0</v>
      </c>
      <c r="AN77" s="21">
        <f>HEX2DEC(TRIM(H77))</f>
        <v>0</v>
      </c>
      <c r="AO77" s="21">
        <f>HEX2DEC(TRIM(I77))</f>
        <v>0</v>
      </c>
      <c r="AP77" s="21">
        <f>HEX2DEC(TRIM(J77))</f>
        <v>0</v>
      </c>
      <c r="AQ77" s="21">
        <f>HEX2DEC(TRIM(K77))</f>
        <v>255</v>
      </c>
      <c r="AR77" s="21">
        <f>HEX2DEC(TRIM(L77))</f>
        <v>53</v>
      </c>
      <c r="AS77" s="21">
        <f>HEX2DEC(TRIM(M77))</f>
        <v>53</v>
      </c>
      <c r="AT77" s="21">
        <f>HEX2DEC(TRIM(N77))</f>
        <v>0</v>
      </c>
      <c r="AU77" s="21">
        <f>HEX2DEC(TRIM(O77))</f>
        <v>14</v>
      </c>
      <c r="AV77" s="21">
        <f>HEX2DEC(TRIM(P77))</f>
        <v>218</v>
      </c>
      <c r="AW77" s="21">
        <f>HEX2DEC(TRIM(Q77))</f>
        <v>188</v>
      </c>
      <c r="AX77" s="21">
        <f>HEX2DEC(TRIM(R77))</f>
        <v>10</v>
      </c>
      <c r="AY77" s="21">
        <f>HEX2DEC(TRIM(S77))</f>
        <v>0</v>
      </c>
      <c r="AZ77" s="21">
        <f>HEX2DEC(TRIM(T77))</f>
        <v>0</v>
      </c>
      <c r="BA77" s="21">
        <f>HEX2DEC(TRIM(U77))</f>
        <v>8</v>
      </c>
      <c r="BB77" s="21">
        <f>HEX2DEC(TRIM(V77))</f>
        <v>0</v>
      </c>
      <c r="BC77" s="21">
        <f>HEX2DEC(TRIM(W77))</f>
        <v>25</v>
      </c>
      <c r="BD77" s="21">
        <f>HEX2DEC(TRIM(X77))</f>
        <v>2</v>
      </c>
      <c r="BE77" s="21">
        <f>HEX2DEC(TRIM(Y77))</f>
        <v>84</v>
      </c>
      <c r="BF77" s="21">
        <f>HEX2DEC(TRIM(Z77))</f>
        <v>69</v>
      </c>
      <c r="BG77" s="21">
        <f>HEX2DEC(TRIM(AA77))</f>
        <v>84</v>
      </c>
      <c r="BH77" s="21">
        <f>HEX2DEC(TRIM(AB77))</f>
        <v>84</v>
      </c>
      <c r="BI77" s="21">
        <f>HEX2DEC(TRIM(AC77))</f>
        <v>31</v>
      </c>
      <c r="BJ77" s="10">
        <f t="shared" si="13"/>
        <v>-3494</v>
      </c>
      <c r="BK77" s="10">
        <f t="shared" si="14"/>
        <v>7713</v>
      </c>
      <c r="BL77" s="13">
        <f>BK77-BK76</f>
        <v>0</v>
      </c>
    </row>
    <row r="78" spans="1:64" ht="12.75">
      <c r="A78" s="1" t="s">
        <v>68</v>
      </c>
      <c r="B78" s="1" t="s">
        <v>52</v>
      </c>
      <c r="C78" s="1" t="s">
        <v>140</v>
      </c>
      <c r="D78" s="1" t="s">
        <v>1</v>
      </c>
      <c r="E78" s="1" t="s">
        <v>1</v>
      </c>
      <c r="F78" s="1" t="s">
        <v>1</v>
      </c>
      <c r="G78" s="1" t="s">
        <v>1</v>
      </c>
      <c r="H78" s="1" t="s">
        <v>1</v>
      </c>
      <c r="I78" s="1" t="s">
        <v>1</v>
      </c>
      <c r="J78" s="1" t="s">
        <v>1</v>
      </c>
      <c r="K78" s="1" t="s">
        <v>2</v>
      </c>
      <c r="L78" s="1" t="s">
        <v>3</v>
      </c>
      <c r="M78" s="1" t="s">
        <v>3</v>
      </c>
      <c r="N78" s="1" t="s">
        <v>1</v>
      </c>
      <c r="O78" s="1" t="s">
        <v>4</v>
      </c>
      <c r="P78" s="1" t="s">
        <v>5</v>
      </c>
      <c r="Q78" s="1" t="s">
        <v>6</v>
      </c>
      <c r="R78" s="17" t="s">
        <v>57</v>
      </c>
      <c r="S78" s="1" t="s">
        <v>1</v>
      </c>
      <c r="T78" s="1" t="s">
        <v>1</v>
      </c>
      <c r="U78" s="4" t="s">
        <v>8</v>
      </c>
      <c r="V78" s="1" t="s">
        <v>1</v>
      </c>
      <c r="W78" s="4" t="s">
        <v>9</v>
      </c>
      <c r="X78" s="4" t="s">
        <v>10</v>
      </c>
      <c r="Y78" s="2" t="s">
        <v>11</v>
      </c>
      <c r="Z78" s="1" t="s">
        <v>12</v>
      </c>
      <c r="AA78" s="1" t="s">
        <v>11</v>
      </c>
      <c r="AB78" s="1" t="s">
        <v>11</v>
      </c>
      <c r="AC78" s="4" t="s">
        <v>14</v>
      </c>
      <c r="AD78" s="2" t="s">
        <v>147</v>
      </c>
      <c r="AE78" s="1" t="s">
        <v>151</v>
      </c>
      <c r="AF78" s="13">
        <f>HEX2DEC(AD78)*256+HEX2DEC(AE78)</f>
        <v>11192</v>
      </c>
      <c r="AG78" s="13">
        <f>AF78-AF77</f>
        <v>-15</v>
      </c>
      <c r="AH78" s="13">
        <f>HEX2DEC(AD78)+HEX2DEC(AE78)*256</f>
        <v>47147</v>
      </c>
      <c r="AI78" s="13">
        <f>AH78-AH77</f>
        <v>-3840</v>
      </c>
      <c r="AJ78" s="21">
        <f>HEX2DEC(TRIM(D78))</f>
        <v>0</v>
      </c>
      <c r="AK78" s="21">
        <f>HEX2DEC(TRIM(E78))</f>
        <v>0</v>
      </c>
      <c r="AL78" s="21">
        <f>HEX2DEC(TRIM(F78))</f>
        <v>0</v>
      </c>
      <c r="AM78" s="21">
        <f>HEX2DEC(TRIM(G78))</f>
        <v>0</v>
      </c>
      <c r="AN78" s="21">
        <f>HEX2DEC(TRIM(H78))</f>
        <v>0</v>
      </c>
      <c r="AO78" s="21">
        <f>HEX2DEC(TRIM(I78))</f>
        <v>0</v>
      </c>
      <c r="AP78" s="21">
        <f>HEX2DEC(TRIM(J78))</f>
        <v>0</v>
      </c>
      <c r="AQ78" s="21">
        <f>HEX2DEC(TRIM(K78))</f>
        <v>255</v>
      </c>
      <c r="AR78" s="21">
        <f>HEX2DEC(TRIM(L78))</f>
        <v>53</v>
      </c>
      <c r="AS78" s="21">
        <f>HEX2DEC(TRIM(M78))</f>
        <v>53</v>
      </c>
      <c r="AT78" s="21">
        <f>HEX2DEC(TRIM(N78))</f>
        <v>0</v>
      </c>
      <c r="AU78" s="21">
        <f>HEX2DEC(TRIM(O78))</f>
        <v>14</v>
      </c>
      <c r="AV78" s="21">
        <f>HEX2DEC(TRIM(P78))</f>
        <v>218</v>
      </c>
      <c r="AW78" s="21">
        <f>HEX2DEC(TRIM(Q78))</f>
        <v>188</v>
      </c>
      <c r="AX78" s="21">
        <f>HEX2DEC(TRIM(R78))</f>
        <v>11</v>
      </c>
      <c r="AY78" s="21">
        <f>HEX2DEC(TRIM(S78))</f>
        <v>0</v>
      </c>
      <c r="AZ78" s="21">
        <f>HEX2DEC(TRIM(T78))</f>
        <v>0</v>
      </c>
      <c r="BA78" s="21">
        <f>HEX2DEC(TRIM(U78))</f>
        <v>8</v>
      </c>
      <c r="BB78" s="21">
        <f>HEX2DEC(TRIM(V78))</f>
        <v>0</v>
      </c>
      <c r="BC78" s="21">
        <f>HEX2DEC(TRIM(W78))</f>
        <v>25</v>
      </c>
      <c r="BD78" s="21">
        <f>HEX2DEC(TRIM(X78))</f>
        <v>2</v>
      </c>
      <c r="BE78" s="21">
        <f>HEX2DEC(TRIM(Y78))</f>
        <v>84</v>
      </c>
      <c r="BF78" s="21">
        <f>HEX2DEC(TRIM(Z78))</f>
        <v>69</v>
      </c>
      <c r="BG78" s="21">
        <f>HEX2DEC(TRIM(AA78))</f>
        <v>84</v>
      </c>
      <c r="BH78" s="21">
        <f>HEX2DEC(TRIM(AB78))</f>
        <v>84</v>
      </c>
      <c r="BI78" s="21">
        <f>HEX2DEC(TRIM(AC78))</f>
        <v>31</v>
      </c>
      <c r="BJ78" s="10">
        <f t="shared" si="13"/>
        <v>-3479</v>
      </c>
      <c r="BK78" s="10">
        <f t="shared" si="14"/>
        <v>7713</v>
      </c>
      <c r="BL78" s="13">
        <f>BK78-BK77</f>
        <v>0</v>
      </c>
    </row>
    <row r="79" spans="1:64" ht="12.75">
      <c r="A79" s="1" t="s">
        <v>42</v>
      </c>
      <c r="B79" s="1" t="s">
        <v>52</v>
      </c>
      <c r="C79" s="1" t="s">
        <v>140</v>
      </c>
      <c r="D79" s="1" t="s">
        <v>1</v>
      </c>
      <c r="E79" s="1" t="s">
        <v>1</v>
      </c>
      <c r="F79" s="1" t="s">
        <v>1</v>
      </c>
      <c r="G79" s="1" t="s">
        <v>1</v>
      </c>
      <c r="H79" s="1" t="s">
        <v>1</v>
      </c>
      <c r="I79" s="1" t="s">
        <v>1</v>
      </c>
      <c r="J79" s="1" t="s">
        <v>1</v>
      </c>
      <c r="K79" s="1" t="s">
        <v>2</v>
      </c>
      <c r="L79" s="1" t="s">
        <v>3</v>
      </c>
      <c r="M79" s="1" t="s">
        <v>3</v>
      </c>
      <c r="N79" s="1" t="s">
        <v>1</v>
      </c>
      <c r="O79" s="1" t="s">
        <v>4</v>
      </c>
      <c r="P79" s="1" t="s">
        <v>5</v>
      </c>
      <c r="Q79" s="1" t="s">
        <v>6</v>
      </c>
      <c r="R79" s="17" t="s">
        <v>79</v>
      </c>
      <c r="S79" s="1" t="s">
        <v>1</v>
      </c>
      <c r="T79" s="1" t="s">
        <v>1</v>
      </c>
      <c r="U79" s="4" t="s">
        <v>8</v>
      </c>
      <c r="V79" s="1" t="s">
        <v>1</v>
      </c>
      <c r="W79" s="4" t="s">
        <v>9</v>
      </c>
      <c r="X79" s="4" t="s">
        <v>10</v>
      </c>
      <c r="Y79" s="2" t="s">
        <v>11</v>
      </c>
      <c r="Z79" s="1" t="s">
        <v>12</v>
      </c>
      <c r="AA79" s="1" t="s">
        <v>11</v>
      </c>
      <c r="AB79" s="1" t="s">
        <v>11</v>
      </c>
      <c r="AC79" s="4" t="s">
        <v>14</v>
      </c>
      <c r="AD79" s="2" t="s">
        <v>142</v>
      </c>
      <c r="AE79" s="1" t="s">
        <v>96</v>
      </c>
      <c r="AF79" s="13">
        <f>HEX2DEC(AD79)*256+HEX2DEC(AE79)</f>
        <v>11297</v>
      </c>
      <c r="AG79" s="13">
        <f>AF79-AF78</f>
        <v>105</v>
      </c>
      <c r="AH79" s="13">
        <f>HEX2DEC(AD79)+HEX2DEC(AE79)*256</f>
        <v>8492</v>
      </c>
      <c r="AI79" s="13">
        <f>AH79-AH78</f>
        <v>-38655</v>
      </c>
      <c r="AJ79" s="21">
        <f>HEX2DEC(TRIM(D79))</f>
        <v>0</v>
      </c>
      <c r="AK79" s="21">
        <f>HEX2DEC(TRIM(E79))</f>
        <v>0</v>
      </c>
      <c r="AL79" s="21">
        <f>HEX2DEC(TRIM(F79))</f>
        <v>0</v>
      </c>
      <c r="AM79" s="21">
        <f>HEX2DEC(TRIM(G79))</f>
        <v>0</v>
      </c>
      <c r="AN79" s="21">
        <f>HEX2DEC(TRIM(H79))</f>
        <v>0</v>
      </c>
      <c r="AO79" s="21">
        <f>HEX2DEC(TRIM(I79))</f>
        <v>0</v>
      </c>
      <c r="AP79" s="21">
        <f>HEX2DEC(TRIM(J79))</f>
        <v>0</v>
      </c>
      <c r="AQ79" s="21">
        <f>HEX2DEC(TRIM(K79))</f>
        <v>255</v>
      </c>
      <c r="AR79" s="21">
        <f>HEX2DEC(TRIM(L79))</f>
        <v>53</v>
      </c>
      <c r="AS79" s="21">
        <f>HEX2DEC(TRIM(M79))</f>
        <v>53</v>
      </c>
      <c r="AT79" s="21">
        <f>HEX2DEC(TRIM(N79))</f>
        <v>0</v>
      </c>
      <c r="AU79" s="21">
        <f>HEX2DEC(TRIM(O79))</f>
        <v>14</v>
      </c>
      <c r="AV79" s="21">
        <f>HEX2DEC(TRIM(P79))</f>
        <v>218</v>
      </c>
      <c r="AW79" s="21">
        <f>HEX2DEC(TRIM(Q79))</f>
        <v>188</v>
      </c>
      <c r="AX79" s="21">
        <f>HEX2DEC(TRIM(R79))</f>
        <v>12</v>
      </c>
      <c r="AY79" s="21">
        <f>HEX2DEC(TRIM(S79))</f>
        <v>0</v>
      </c>
      <c r="AZ79" s="21">
        <f>HEX2DEC(TRIM(T79))</f>
        <v>0</v>
      </c>
      <c r="BA79" s="21">
        <f>HEX2DEC(TRIM(U79))</f>
        <v>8</v>
      </c>
      <c r="BB79" s="21">
        <f>HEX2DEC(TRIM(V79))</f>
        <v>0</v>
      </c>
      <c r="BC79" s="21">
        <f>HEX2DEC(TRIM(W79))</f>
        <v>25</v>
      </c>
      <c r="BD79" s="21">
        <f>HEX2DEC(TRIM(X79))</f>
        <v>2</v>
      </c>
      <c r="BE79" s="21">
        <f>HEX2DEC(TRIM(Y79))</f>
        <v>84</v>
      </c>
      <c r="BF79" s="21">
        <f>HEX2DEC(TRIM(Z79))</f>
        <v>69</v>
      </c>
      <c r="BG79" s="21">
        <f>HEX2DEC(TRIM(AA79))</f>
        <v>84</v>
      </c>
      <c r="BH79" s="21">
        <f>HEX2DEC(TRIM(AB79))</f>
        <v>84</v>
      </c>
      <c r="BI79" s="21">
        <f>HEX2DEC(TRIM(AC79))</f>
        <v>31</v>
      </c>
      <c r="BJ79" s="10">
        <f t="shared" si="13"/>
        <v>-3464</v>
      </c>
      <c r="BK79" s="10">
        <f t="shared" si="14"/>
        <v>7833</v>
      </c>
      <c r="BL79" s="13">
        <f>BK79-BK78</f>
        <v>120</v>
      </c>
    </row>
    <row r="80" spans="1:64" ht="12.75">
      <c r="A80" s="1" t="s">
        <v>69</v>
      </c>
      <c r="B80" s="1" t="s">
        <v>52</v>
      </c>
      <c r="C80" s="1" t="s">
        <v>140</v>
      </c>
      <c r="D80" s="1" t="s">
        <v>1</v>
      </c>
      <c r="E80" s="1" t="s">
        <v>1</v>
      </c>
      <c r="F80" s="1" t="s">
        <v>1</v>
      </c>
      <c r="G80" s="1" t="s">
        <v>1</v>
      </c>
      <c r="H80" s="1" t="s">
        <v>1</v>
      </c>
      <c r="I80" s="1" t="s">
        <v>1</v>
      </c>
      <c r="J80" s="1" t="s">
        <v>1</v>
      </c>
      <c r="K80" s="1" t="s">
        <v>2</v>
      </c>
      <c r="L80" s="1" t="s">
        <v>3</v>
      </c>
      <c r="M80" s="1" t="s">
        <v>3</v>
      </c>
      <c r="N80" s="1" t="s">
        <v>1</v>
      </c>
      <c r="O80" s="1" t="s">
        <v>4</v>
      </c>
      <c r="P80" s="1" t="s">
        <v>5</v>
      </c>
      <c r="Q80" s="1" t="s">
        <v>6</v>
      </c>
      <c r="R80" s="17" t="s">
        <v>80</v>
      </c>
      <c r="S80" s="1" t="s">
        <v>1</v>
      </c>
      <c r="T80" s="1" t="s">
        <v>1</v>
      </c>
      <c r="U80" s="4" t="s">
        <v>8</v>
      </c>
      <c r="V80" s="1" t="s">
        <v>1</v>
      </c>
      <c r="W80" s="4" t="s">
        <v>9</v>
      </c>
      <c r="X80" s="4" t="s">
        <v>10</v>
      </c>
      <c r="Y80" s="2" t="s">
        <v>11</v>
      </c>
      <c r="Z80" s="1" t="s">
        <v>12</v>
      </c>
      <c r="AA80" s="1" t="s">
        <v>11</v>
      </c>
      <c r="AB80" s="1" t="s">
        <v>11</v>
      </c>
      <c r="AC80" s="4" t="s">
        <v>14</v>
      </c>
      <c r="AD80" s="2" t="s">
        <v>142</v>
      </c>
      <c r="AE80" s="1" t="s">
        <v>42</v>
      </c>
      <c r="AF80" s="13">
        <f>HEX2DEC(AD80)*256+HEX2DEC(AE80)</f>
        <v>11282</v>
      </c>
      <c r="AG80" s="13">
        <f>AF80-AF79</f>
        <v>-15</v>
      </c>
      <c r="AH80" s="13">
        <f>HEX2DEC(AD80)+HEX2DEC(AE80)*256</f>
        <v>4652</v>
      </c>
      <c r="AI80" s="13">
        <f>AH80-AH79</f>
        <v>-3840</v>
      </c>
      <c r="AJ80" s="21">
        <f>HEX2DEC(TRIM(D80))</f>
        <v>0</v>
      </c>
      <c r="AK80" s="21">
        <f>HEX2DEC(TRIM(E80))</f>
        <v>0</v>
      </c>
      <c r="AL80" s="21">
        <f>HEX2DEC(TRIM(F80))</f>
        <v>0</v>
      </c>
      <c r="AM80" s="21">
        <f>HEX2DEC(TRIM(G80))</f>
        <v>0</v>
      </c>
      <c r="AN80" s="21">
        <f>HEX2DEC(TRIM(H80))</f>
        <v>0</v>
      </c>
      <c r="AO80" s="21">
        <f>HEX2DEC(TRIM(I80))</f>
        <v>0</v>
      </c>
      <c r="AP80" s="21">
        <f>HEX2DEC(TRIM(J80))</f>
        <v>0</v>
      </c>
      <c r="AQ80" s="21">
        <f>HEX2DEC(TRIM(K80))</f>
        <v>255</v>
      </c>
      <c r="AR80" s="21">
        <f>HEX2DEC(TRIM(L80))</f>
        <v>53</v>
      </c>
      <c r="AS80" s="21">
        <f>HEX2DEC(TRIM(M80))</f>
        <v>53</v>
      </c>
      <c r="AT80" s="21">
        <f>HEX2DEC(TRIM(N80))</f>
        <v>0</v>
      </c>
      <c r="AU80" s="21">
        <f>HEX2DEC(TRIM(O80))</f>
        <v>14</v>
      </c>
      <c r="AV80" s="21">
        <f>HEX2DEC(TRIM(P80))</f>
        <v>218</v>
      </c>
      <c r="AW80" s="21">
        <f>HEX2DEC(TRIM(Q80))</f>
        <v>188</v>
      </c>
      <c r="AX80" s="21">
        <f>HEX2DEC(TRIM(R80))</f>
        <v>13</v>
      </c>
      <c r="AY80" s="21">
        <f>HEX2DEC(TRIM(S80))</f>
        <v>0</v>
      </c>
      <c r="AZ80" s="21">
        <f>HEX2DEC(TRIM(T80))</f>
        <v>0</v>
      </c>
      <c r="BA80" s="21">
        <f>HEX2DEC(TRIM(U80))</f>
        <v>8</v>
      </c>
      <c r="BB80" s="21">
        <f>HEX2DEC(TRIM(V80))</f>
        <v>0</v>
      </c>
      <c r="BC80" s="21">
        <f>HEX2DEC(TRIM(W80))</f>
        <v>25</v>
      </c>
      <c r="BD80" s="21">
        <f>HEX2DEC(TRIM(X80))</f>
        <v>2</v>
      </c>
      <c r="BE80" s="21">
        <f>HEX2DEC(TRIM(Y80))</f>
        <v>84</v>
      </c>
      <c r="BF80" s="21">
        <f>HEX2DEC(TRIM(Z80))</f>
        <v>69</v>
      </c>
      <c r="BG80" s="21">
        <f>HEX2DEC(TRIM(AA80))</f>
        <v>84</v>
      </c>
      <c r="BH80" s="21">
        <f>HEX2DEC(TRIM(AB80))</f>
        <v>84</v>
      </c>
      <c r="BI80" s="21">
        <f>HEX2DEC(TRIM(AC80))</f>
        <v>31</v>
      </c>
      <c r="BJ80" s="10">
        <f t="shared" si="13"/>
        <v>-3449</v>
      </c>
      <c r="BK80" s="10">
        <f t="shared" si="14"/>
        <v>7833</v>
      </c>
      <c r="BL80" s="13">
        <f>BK80-BK79</f>
        <v>0</v>
      </c>
    </row>
    <row r="81" spans="1:64" ht="12.75">
      <c r="A81" s="1" t="s">
        <v>70</v>
      </c>
      <c r="B81" s="1" t="s">
        <v>52</v>
      </c>
      <c r="C81" s="1" t="s">
        <v>140</v>
      </c>
      <c r="D81" s="1" t="s">
        <v>1</v>
      </c>
      <c r="E81" s="1" t="s">
        <v>1</v>
      </c>
      <c r="F81" s="1" t="s">
        <v>1</v>
      </c>
      <c r="G81" s="1" t="s">
        <v>1</v>
      </c>
      <c r="H81" s="1" t="s">
        <v>1</v>
      </c>
      <c r="I81" s="1" t="s">
        <v>1</v>
      </c>
      <c r="J81" s="1" t="s">
        <v>1</v>
      </c>
      <c r="K81" s="1" t="s">
        <v>2</v>
      </c>
      <c r="L81" s="1" t="s">
        <v>3</v>
      </c>
      <c r="M81" s="1" t="s">
        <v>3</v>
      </c>
      <c r="N81" s="1" t="s">
        <v>1</v>
      </c>
      <c r="O81" s="1" t="s">
        <v>4</v>
      </c>
      <c r="P81" s="1" t="s">
        <v>5</v>
      </c>
      <c r="Q81" s="1" t="s">
        <v>6</v>
      </c>
      <c r="R81" s="17" t="s">
        <v>4</v>
      </c>
      <c r="S81" s="1" t="s">
        <v>1</v>
      </c>
      <c r="T81" s="1" t="s">
        <v>1</v>
      </c>
      <c r="U81" s="4" t="s">
        <v>8</v>
      </c>
      <c r="V81" s="1" t="s">
        <v>1</v>
      </c>
      <c r="W81" s="4" t="s">
        <v>9</v>
      </c>
      <c r="X81" s="4" t="s">
        <v>10</v>
      </c>
      <c r="Y81" s="2" t="s">
        <v>11</v>
      </c>
      <c r="Z81" s="1" t="s">
        <v>12</v>
      </c>
      <c r="AA81" s="1" t="s">
        <v>11</v>
      </c>
      <c r="AB81" s="1" t="s">
        <v>11</v>
      </c>
      <c r="AC81" s="4" t="s">
        <v>14</v>
      </c>
      <c r="AD81" s="2" t="s">
        <v>142</v>
      </c>
      <c r="AE81" s="1" t="s">
        <v>17</v>
      </c>
      <c r="AF81" s="13">
        <f>HEX2DEC(AD81)*256+HEX2DEC(AE81)</f>
        <v>11267</v>
      </c>
      <c r="AG81" s="13">
        <f>AF81-AF80</f>
        <v>-15</v>
      </c>
      <c r="AH81" s="13">
        <f>HEX2DEC(AD81)+HEX2DEC(AE81)*256</f>
        <v>812</v>
      </c>
      <c r="AI81" s="13">
        <f>AH81-AH80</f>
        <v>-3840</v>
      </c>
      <c r="AJ81" s="21">
        <f>HEX2DEC(TRIM(D81))</f>
        <v>0</v>
      </c>
      <c r="AK81" s="21">
        <f>HEX2DEC(TRIM(E81))</f>
        <v>0</v>
      </c>
      <c r="AL81" s="21">
        <f>HEX2DEC(TRIM(F81))</f>
        <v>0</v>
      </c>
      <c r="AM81" s="21">
        <f>HEX2DEC(TRIM(G81))</f>
        <v>0</v>
      </c>
      <c r="AN81" s="21">
        <f>HEX2DEC(TRIM(H81))</f>
        <v>0</v>
      </c>
      <c r="AO81" s="21">
        <f>HEX2DEC(TRIM(I81))</f>
        <v>0</v>
      </c>
      <c r="AP81" s="21">
        <f>HEX2DEC(TRIM(J81))</f>
        <v>0</v>
      </c>
      <c r="AQ81" s="21">
        <f>HEX2DEC(TRIM(K81))</f>
        <v>255</v>
      </c>
      <c r="AR81" s="21">
        <f>HEX2DEC(TRIM(L81))</f>
        <v>53</v>
      </c>
      <c r="AS81" s="21">
        <f>HEX2DEC(TRIM(M81))</f>
        <v>53</v>
      </c>
      <c r="AT81" s="21">
        <f>HEX2DEC(TRIM(N81))</f>
        <v>0</v>
      </c>
      <c r="AU81" s="21">
        <f>HEX2DEC(TRIM(O81))</f>
        <v>14</v>
      </c>
      <c r="AV81" s="21">
        <f>HEX2DEC(TRIM(P81))</f>
        <v>218</v>
      </c>
      <c r="AW81" s="21">
        <f>HEX2DEC(TRIM(Q81))</f>
        <v>188</v>
      </c>
      <c r="AX81" s="21">
        <f>HEX2DEC(TRIM(R81))</f>
        <v>14</v>
      </c>
      <c r="AY81" s="21">
        <f>HEX2DEC(TRIM(S81))</f>
        <v>0</v>
      </c>
      <c r="AZ81" s="21">
        <f>HEX2DEC(TRIM(T81))</f>
        <v>0</v>
      </c>
      <c r="BA81" s="21">
        <f>HEX2DEC(TRIM(U81))</f>
        <v>8</v>
      </c>
      <c r="BB81" s="21">
        <f>HEX2DEC(TRIM(V81))</f>
        <v>0</v>
      </c>
      <c r="BC81" s="21">
        <f>HEX2DEC(TRIM(W81))</f>
        <v>25</v>
      </c>
      <c r="BD81" s="21">
        <f>HEX2DEC(TRIM(X81))</f>
        <v>2</v>
      </c>
      <c r="BE81" s="21">
        <f>HEX2DEC(TRIM(Y81))</f>
        <v>84</v>
      </c>
      <c r="BF81" s="21">
        <f>HEX2DEC(TRIM(Z81))</f>
        <v>69</v>
      </c>
      <c r="BG81" s="21">
        <f>HEX2DEC(TRIM(AA81))</f>
        <v>84</v>
      </c>
      <c r="BH81" s="21">
        <f>HEX2DEC(TRIM(AB81))</f>
        <v>84</v>
      </c>
      <c r="BI81" s="21">
        <f>HEX2DEC(TRIM(AC81))</f>
        <v>31</v>
      </c>
      <c r="BJ81" s="10">
        <f t="shared" si="13"/>
        <v>-3434</v>
      </c>
      <c r="BK81" s="10">
        <f t="shared" si="14"/>
        <v>7833</v>
      </c>
      <c r="BL81" s="13">
        <f>BK81-BK80</f>
        <v>0</v>
      </c>
    </row>
    <row r="82" spans="1:64" ht="12.75">
      <c r="A82" s="1" t="s">
        <v>71</v>
      </c>
      <c r="B82" s="1" t="s">
        <v>52</v>
      </c>
      <c r="C82" s="1" t="s">
        <v>140</v>
      </c>
      <c r="D82" s="1" t="s">
        <v>1</v>
      </c>
      <c r="E82" s="1" t="s">
        <v>1</v>
      </c>
      <c r="F82" s="1" t="s">
        <v>1</v>
      </c>
      <c r="G82" s="1" t="s">
        <v>1</v>
      </c>
      <c r="H82" s="1" t="s">
        <v>1</v>
      </c>
      <c r="I82" s="1" t="s">
        <v>1</v>
      </c>
      <c r="J82" s="1" t="s">
        <v>1</v>
      </c>
      <c r="K82" s="1" t="s">
        <v>2</v>
      </c>
      <c r="L82" s="1" t="s">
        <v>3</v>
      </c>
      <c r="M82" s="1" t="s">
        <v>3</v>
      </c>
      <c r="N82" s="1" t="s">
        <v>1</v>
      </c>
      <c r="O82" s="1" t="s">
        <v>4</v>
      </c>
      <c r="P82" s="1" t="s">
        <v>5</v>
      </c>
      <c r="Q82" s="1" t="s">
        <v>6</v>
      </c>
      <c r="R82" s="17" t="s">
        <v>81</v>
      </c>
      <c r="S82" s="1" t="s">
        <v>1</v>
      </c>
      <c r="T82" s="1" t="s">
        <v>1</v>
      </c>
      <c r="U82" s="4" t="s">
        <v>8</v>
      </c>
      <c r="V82" s="1" t="s">
        <v>1</v>
      </c>
      <c r="W82" s="4" t="s">
        <v>9</v>
      </c>
      <c r="X82" s="4" t="s">
        <v>10</v>
      </c>
      <c r="Y82" s="2" t="s">
        <v>11</v>
      </c>
      <c r="Z82" s="1" t="s">
        <v>12</v>
      </c>
      <c r="AA82" s="1" t="s">
        <v>11</v>
      </c>
      <c r="AB82" s="1" t="s">
        <v>11</v>
      </c>
      <c r="AC82" s="4" t="s">
        <v>14</v>
      </c>
      <c r="AD82" s="2" t="s">
        <v>103</v>
      </c>
      <c r="AE82" s="1" t="s">
        <v>152</v>
      </c>
      <c r="AF82" s="13">
        <f>HEX2DEC(AD82)*256+HEX2DEC(AE82)</f>
        <v>10740</v>
      </c>
      <c r="AG82" s="13">
        <f>AF82-AF81</f>
        <v>-527</v>
      </c>
      <c r="AH82" s="13">
        <f>HEX2DEC(AD82)+HEX2DEC(AE82)*256</f>
        <v>62505</v>
      </c>
      <c r="AI82" s="13">
        <f>AH82-AH81</f>
        <v>61693</v>
      </c>
      <c r="AJ82" s="21">
        <f>HEX2DEC(TRIM(D82))</f>
        <v>0</v>
      </c>
      <c r="AK82" s="21">
        <f>HEX2DEC(TRIM(E82))</f>
        <v>0</v>
      </c>
      <c r="AL82" s="21">
        <f>HEX2DEC(TRIM(F82))</f>
        <v>0</v>
      </c>
      <c r="AM82" s="21">
        <f>HEX2DEC(TRIM(G82))</f>
        <v>0</v>
      </c>
      <c r="AN82" s="21">
        <f>HEX2DEC(TRIM(H82))</f>
        <v>0</v>
      </c>
      <c r="AO82" s="21">
        <f>HEX2DEC(TRIM(I82))</f>
        <v>0</v>
      </c>
      <c r="AP82" s="21">
        <f>HEX2DEC(TRIM(J82))</f>
        <v>0</v>
      </c>
      <c r="AQ82" s="21">
        <f>HEX2DEC(TRIM(K82))</f>
        <v>255</v>
      </c>
      <c r="AR82" s="21">
        <f>HEX2DEC(TRIM(L82))</f>
        <v>53</v>
      </c>
      <c r="AS82" s="21">
        <f>HEX2DEC(TRIM(M82))</f>
        <v>53</v>
      </c>
      <c r="AT82" s="21">
        <f>HEX2DEC(TRIM(N82))</f>
        <v>0</v>
      </c>
      <c r="AU82" s="21">
        <f>HEX2DEC(TRIM(O82))</f>
        <v>14</v>
      </c>
      <c r="AV82" s="21">
        <f>HEX2DEC(TRIM(P82))</f>
        <v>218</v>
      </c>
      <c r="AW82" s="21">
        <f>HEX2DEC(TRIM(Q82))</f>
        <v>188</v>
      </c>
      <c r="AX82" s="21">
        <f>HEX2DEC(TRIM(R82))</f>
        <v>15</v>
      </c>
      <c r="AY82" s="21">
        <f>HEX2DEC(TRIM(S82))</f>
        <v>0</v>
      </c>
      <c r="AZ82" s="21">
        <f>HEX2DEC(TRIM(T82))</f>
        <v>0</v>
      </c>
      <c r="BA82" s="21">
        <f>HEX2DEC(TRIM(U82))</f>
        <v>8</v>
      </c>
      <c r="BB82" s="21">
        <f>HEX2DEC(TRIM(V82))</f>
        <v>0</v>
      </c>
      <c r="BC82" s="21">
        <f>HEX2DEC(TRIM(W82))</f>
        <v>25</v>
      </c>
      <c r="BD82" s="21">
        <f>HEX2DEC(TRIM(X82))</f>
        <v>2</v>
      </c>
      <c r="BE82" s="21">
        <f>HEX2DEC(TRIM(Y82))</f>
        <v>84</v>
      </c>
      <c r="BF82" s="21">
        <f>HEX2DEC(TRIM(Z82))</f>
        <v>69</v>
      </c>
      <c r="BG82" s="21">
        <f>HEX2DEC(TRIM(AA82))</f>
        <v>84</v>
      </c>
      <c r="BH82" s="21">
        <f>HEX2DEC(TRIM(AB82))</f>
        <v>84</v>
      </c>
      <c r="BI82" s="21">
        <f>HEX2DEC(TRIM(AC82))</f>
        <v>31</v>
      </c>
      <c r="BJ82" s="10">
        <f t="shared" si="13"/>
        <v>-3419</v>
      </c>
      <c r="BK82" s="10">
        <f t="shared" si="14"/>
        <v>7321</v>
      </c>
      <c r="BL82" s="13">
        <f>BK82-BK81</f>
        <v>-512</v>
      </c>
    </row>
    <row r="83" spans="1:64" ht="12.75">
      <c r="A83" s="1" t="s">
        <v>72</v>
      </c>
      <c r="B83" s="1" t="s">
        <v>52</v>
      </c>
      <c r="C83" s="1" t="s">
        <v>140</v>
      </c>
      <c r="D83" s="1" t="s">
        <v>1</v>
      </c>
      <c r="E83" s="1" t="s">
        <v>1</v>
      </c>
      <c r="F83" s="1" t="s">
        <v>1</v>
      </c>
      <c r="G83" s="1" t="s">
        <v>1</v>
      </c>
      <c r="H83" s="1" t="s">
        <v>1</v>
      </c>
      <c r="I83" s="1" t="s">
        <v>1</v>
      </c>
      <c r="J83" s="1" t="s">
        <v>1</v>
      </c>
      <c r="K83" s="1" t="s">
        <v>2</v>
      </c>
      <c r="L83" s="1" t="s">
        <v>3</v>
      </c>
      <c r="M83" s="1" t="s">
        <v>3</v>
      </c>
      <c r="N83" s="1" t="s">
        <v>1</v>
      </c>
      <c r="O83" s="1" t="s">
        <v>4</v>
      </c>
      <c r="P83" s="1" t="s">
        <v>5</v>
      </c>
      <c r="Q83" s="1" t="s">
        <v>6</v>
      </c>
      <c r="R83" s="17" t="s">
        <v>26</v>
      </c>
      <c r="S83" s="1" t="s">
        <v>1</v>
      </c>
      <c r="T83" s="1" t="s">
        <v>1</v>
      </c>
      <c r="U83" s="4" t="s">
        <v>8</v>
      </c>
      <c r="V83" s="1" t="s">
        <v>1</v>
      </c>
      <c r="W83" s="4" t="s">
        <v>9</v>
      </c>
      <c r="X83" s="4" t="s">
        <v>10</v>
      </c>
      <c r="Y83" s="2" t="s">
        <v>11</v>
      </c>
      <c r="Z83" s="1" t="s">
        <v>12</v>
      </c>
      <c r="AA83" s="1" t="s">
        <v>11</v>
      </c>
      <c r="AB83" s="1" t="s">
        <v>11</v>
      </c>
      <c r="AC83" s="4" t="s">
        <v>14</v>
      </c>
      <c r="AD83" s="2" t="s">
        <v>147</v>
      </c>
      <c r="AE83" s="1" t="s">
        <v>153</v>
      </c>
      <c r="AF83" s="13">
        <f>HEX2DEC(AD83)*256+HEX2DEC(AE83)</f>
        <v>11117</v>
      </c>
      <c r="AG83" s="13">
        <f>AF83-AF82</f>
        <v>377</v>
      </c>
      <c r="AH83" s="13">
        <f>HEX2DEC(AD83)+HEX2DEC(AE83)*256</f>
        <v>27947</v>
      </c>
      <c r="AI83" s="13">
        <f>AH83-AH82</f>
        <v>-34558</v>
      </c>
      <c r="AJ83" s="21">
        <f>HEX2DEC(TRIM(D83))</f>
        <v>0</v>
      </c>
      <c r="AK83" s="21">
        <f>HEX2DEC(TRIM(E83))</f>
        <v>0</v>
      </c>
      <c r="AL83" s="21">
        <f>HEX2DEC(TRIM(F83))</f>
        <v>0</v>
      </c>
      <c r="AM83" s="21">
        <f>HEX2DEC(TRIM(G83))</f>
        <v>0</v>
      </c>
      <c r="AN83" s="21">
        <f>HEX2DEC(TRIM(H83))</f>
        <v>0</v>
      </c>
      <c r="AO83" s="21">
        <f>HEX2DEC(TRIM(I83))</f>
        <v>0</v>
      </c>
      <c r="AP83" s="21">
        <f>HEX2DEC(TRIM(J83))</f>
        <v>0</v>
      </c>
      <c r="AQ83" s="21">
        <f>HEX2DEC(TRIM(K83))</f>
        <v>255</v>
      </c>
      <c r="AR83" s="21">
        <f>HEX2DEC(TRIM(L83))</f>
        <v>53</v>
      </c>
      <c r="AS83" s="21">
        <f>HEX2DEC(TRIM(M83))</f>
        <v>53</v>
      </c>
      <c r="AT83" s="21">
        <f>HEX2DEC(TRIM(N83))</f>
        <v>0</v>
      </c>
      <c r="AU83" s="21">
        <f>HEX2DEC(TRIM(O83))</f>
        <v>14</v>
      </c>
      <c r="AV83" s="21">
        <f>HEX2DEC(TRIM(P83))</f>
        <v>218</v>
      </c>
      <c r="AW83" s="21">
        <f>HEX2DEC(TRIM(Q83))</f>
        <v>188</v>
      </c>
      <c r="AX83" s="21">
        <f>HEX2DEC(TRIM(R83))</f>
        <v>16</v>
      </c>
      <c r="AY83" s="21">
        <f>HEX2DEC(TRIM(S83))</f>
        <v>0</v>
      </c>
      <c r="AZ83" s="21">
        <f>HEX2DEC(TRIM(T83))</f>
        <v>0</v>
      </c>
      <c r="BA83" s="21">
        <f>HEX2DEC(TRIM(U83))</f>
        <v>8</v>
      </c>
      <c r="BB83" s="21">
        <f>HEX2DEC(TRIM(V83))</f>
        <v>0</v>
      </c>
      <c r="BC83" s="21">
        <f>HEX2DEC(TRIM(W83))</f>
        <v>25</v>
      </c>
      <c r="BD83" s="21">
        <f>HEX2DEC(TRIM(X83))</f>
        <v>2</v>
      </c>
      <c r="BE83" s="21">
        <f>HEX2DEC(TRIM(Y83))</f>
        <v>84</v>
      </c>
      <c r="BF83" s="21">
        <f>HEX2DEC(TRIM(Z83))</f>
        <v>69</v>
      </c>
      <c r="BG83" s="21">
        <f>HEX2DEC(TRIM(AA83))</f>
        <v>84</v>
      </c>
      <c r="BH83" s="21">
        <f>HEX2DEC(TRIM(AB83))</f>
        <v>84</v>
      </c>
      <c r="BI83" s="21">
        <f>HEX2DEC(TRIM(AC83))</f>
        <v>31</v>
      </c>
      <c r="BJ83" s="10">
        <f t="shared" si="13"/>
        <v>-3404</v>
      </c>
      <c r="BK83" s="10">
        <f t="shared" si="14"/>
        <v>7713</v>
      </c>
      <c r="BL83" s="13">
        <f>BK83-BK82</f>
        <v>392</v>
      </c>
    </row>
    <row r="84" spans="1:64" ht="12.75">
      <c r="A84" s="1" t="s">
        <v>73</v>
      </c>
      <c r="B84" s="1" t="s">
        <v>52</v>
      </c>
      <c r="C84" s="1" t="s">
        <v>140</v>
      </c>
      <c r="D84" s="1" t="s">
        <v>1</v>
      </c>
      <c r="E84" s="1" t="s">
        <v>1</v>
      </c>
      <c r="F84" s="1" t="s">
        <v>1</v>
      </c>
      <c r="G84" s="1" t="s">
        <v>1</v>
      </c>
      <c r="H84" s="1" t="s">
        <v>1</v>
      </c>
      <c r="I84" s="1" t="s">
        <v>1</v>
      </c>
      <c r="J84" s="1" t="s">
        <v>1</v>
      </c>
      <c r="K84" s="1" t="s">
        <v>2</v>
      </c>
      <c r="L84" s="1" t="s">
        <v>3</v>
      </c>
      <c r="M84" s="1" t="s">
        <v>3</v>
      </c>
      <c r="N84" s="1" t="s">
        <v>1</v>
      </c>
      <c r="O84" s="1" t="s">
        <v>4</v>
      </c>
      <c r="P84" s="1" t="s">
        <v>5</v>
      </c>
      <c r="Q84" s="1" t="s">
        <v>6</v>
      </c>
      <c r="R84" s="17" t="s">
        <v>68</v>
      </c>
      <c r="S84" s="1" t="s">
        <v>1</v>
      </c>
      <c r="T84" s="1" t="s">
        <v>1</v>
      </c>
      <c r="U84" s="4" t="s">
        <v>8</v>
      </c>
      <c r="V84" s="1" t="s">
        <v>1</v>
      </c>
      <c r="W84" s="4" t="s">
        <v>9</v>
      </c>
      <c r="X84" s="4" t="s">
        <v>10</v>
      </c>
      <c r="Y84" s="2" t="s">
        <v>11</v>
      </c>
      <c r="Z84" s="1" t="s">
        <v>12</v>
      </c>
      <c r="AA84" s="1" t="s">
        <v>11</v>
      </c>
      <c r="AB84" s="1" t="s">
        <v>11</v>
      </c>
      <c r="AC84" s="4" t="s">
        <v>14</v>
      </c>
      <c r="AD84" s="2" t="s">
        <v>147</v>
      </c>
      <c r="AE84" s="1" t="s">
        <v>154</v>
      </c>
      <c r="AF84" s="13">
        <f>HEX2DEC(AD84)*256+HEX2DEC(AE84)</f>
        <v>11102</v>
      </c>
      <c r="AG84" s="13">
        <f>AF84-AF83</f>
        <v>-15</v>
      </c>
      <c r="AH84" s="13">
        <f>HEX2DEC(AD84)+HEX2DEC(AE84)*256</f>
        <v>24107</v>
      </c>
      <c r="AI84" s="13">
        <f>AH84-AH83</f>
        <v>-3840</v>
      </c>
      <c r="AJ84" s="21">
        <f>HEX2DEC(TRIM(D84))</f>
        <v>0</v>
      </c>
      <c r="AK84" s="21">
        <f>HEX2DEC(TRIM(E84))</f>
        <v>0</v>
      </c>
      <c r="AL84" s="21">
        <f>HEX2DEC(TRIM(F84))</f>
        <v>0</v>
      </c>
      <c r="AM84" s="21">
        <f>HEX2DEC(TRIM(G84))</f>
        <v>0</v>
      </c>
      <c r="AN84" s="21">
        <f>HEX2DEC(TRIM(H84))</f>
        <v>0</v>
      </c>
      <c r="AO84" s="21">
        <f>HEX2DEC(TRIM(I84))</f>
        <v>0</v>
      </c>
      <c r="AP84" s="21">
        <f>HEX2DEC(TRIM(J84))</f>
        <v>0</v>
      </c>
      <c r="AQ84" s="21">
        <f>HEX2DEC(TRIM(K84))</f>
        <v>255</v>
      </c>
      <c r="AR84" s="21">
        <f>HEX2DEC(TRIM(L84))</f>
        <v>53</v>
      </c>
      <c r="AS84" s="21">
        <f>HEX2DEC(TRIM(M84))</f>
        <v>53</v>
      </c>
      <c r="AT84" s="21">
        <f>HEX2DEC(TRIM(N84))</f>
        <v>0</v>
      </c>
      <c r="AU84" s="21">
        <f>HEX2DEC(TRIM(O84))</f>
        <v>14</v>
      </c>
      <c r="AV84" s="21">
        <f>HEX2DEC(TRIM(P84))</f>
        <v>218</v>
      </c>
      <c r="AW84" s="21">
        <f>HEX2DEC(TRIM(Q84))</f>
        <v>188</v>
      </c>
      <c r="AX84" s="21">
        <f>HEX2DEC(TRIM(R84))</f>
        <v>17</v>
      </c>
      <c r="AY84" s="21">
        <f>HEX2DEC(TRIM(S84))</f>
        <v>0</v>
      </c>
      <c r="AZ84" s="21">
        <f>HEX2DEC(TRIM(T84))</f>
        <v>0</v>
      </c>
      <c r="BA84" s="21">
        <f>HEX2DEC(TRIM(U84))</f>
        <v>8</v>
      </c>
      <c r="BB84" s="21">
        <f>HEX2DEC(TRIM(V84))</f>
        <v>0</v>
      </c>
      <c r="BC84" s="21">
        <f>HEX2DEC(TRIM(W84))</f>
        <v>25</v>
      </c>
      <c r="BD84" s="21">
        <f>HEX2DEC(TRIM(X84))</f>
        <v>2</v>
      </c>
      <c r="BE84" s="21">
        <f>HEX2DEC(TRIM(Y84))</f>
        <v>84</v>
      </c>
      <c r="BF84" s="21">
        <f>HEX2DEC(TRIM(Z84))</f>
        <v>69</v>
      </c>
      <c r="BG84" s="21">
        <f>HEX2DEC(TRIM(AA84))</f>
        <v>84</v>
      </c>
      <c r="BH84" s="21">
        <f>HEX2DEC(TRIM(AB84))</f>
        <v>84</v>
      </c>
      <c r="BI84" s="21">
        <f>HEX2DEC(TRIM(AC84))</f>
        <v>31</v>
      </c>
      <c r="BJ84" s="10">
        <f t="shared" si="13"/>
        <v>-3389</v>
      </c>
      <c r="BK84" s="10">
        <f t="shared" si="14"/>
        <v>7713</v>
      </c>
      <c r="BL84" s="13">
        <f>BK84-BK83</f>
        <v>0</v>
      </c>
    </row>
    <row r="85" spans="1:64" ht="12.75">
      <c r="A85" s="1" t="s">
        <v>95</v>
      </c>
      <c r="B85" s="1" t="s">
        <v>52</v>
      </c>
      <c r="C85" s="1" t="s">
        <v>140</v>
      </c>
      <c r="D85" s="1" t="s">
        <v>1</v>
      </c>
      <c r="E85" s="1" t="s">
        <v>1</v>
      </c>
      <c r="F85" s="1" t="s">
        <v>1</v>
      </c>
      <c r="G85" s="1" t="s">
        <v>1</v>
      </c>
      <c r="H85" s="1" t="s">
        <v>1</v>
      </c>
      <c r="I85" s="1" t="s">
        <v>1</v>
      </c>
      <c r="J85" s="1" t="s">
        <v>1</v>
      </c>
      <c r="K85" s="1" t="s">
        <v>2</v>
      </c>
      <c r="L85" s="1" t="s">
        <v>3</v>
      </c>
      <c r="M85" s="1" t="s">
        <v>3</v>
      </c>
      <c r="N85" s="1" t="s">
        <v>1</v>
      </c>
      <c r="O85" s="1" t="s">
        <v>4</v>
      </c>
      <c r="P85" s="1" t="s">
        <v>5</v>
      </c>
      <c r="Q85" s="1" t="s">
        <v>6</v>
      </c>
      <c r="R85" s="17" t="s">
        <v>42</v>
      </c>
      <c r="S85" s="1" t="s">
        <v>1</v>
      </c>
      <c r="T85" s="1" t="s">
        <v>1</v>
      </c>
      <c r="U85" s="4" t="s">
        <v>8</v>
      </c>
      <c r="V85" s="1" t="s">
        <v>1</v>
      </c>
      <c r="W85" s="4" t="s">
        <v>9</v>
      </c>
      <c r="X85" s="4" t="s">
        <v>10</v>
      </c>
      <c r="Y85" s="2" t="s">
        <v>11</v>
      </c>
      <c r="Z85" s="1" t="s">
        <v>12</v>
      </c>
      <c r="AA85" s="1" t="s">
        <v>11</v>
      </c>
      <c r="AB85" s="1" t="s">
        <v>11</v>
      </c>
      <c r="AC85" s="4" t="s">
        <v>14</v>
      </c>
      <c r="AD85" s="2" t="s">
        <v>147</v>
      </c>
      <c r="AE85" s="1" t="s">
        <v>155</v>
      </c>
      <c r="AF85" s="13">
        <f>HEX2DEC(AD85)*256+HEX2DEC(AE85)</f>
        <v>11087</v>
      </c>
      <c r="AG85" s="13">
        <f>AF85-AF84</f>
        <v>-15</v>
      </c>
      <c r="AH85" s="13">
        <f>HEX2DEC(AD85)+HEX2DEC(AE85)*256</f>
        <v>20267</v>
      </c>
      <c r="AI85" s="13">
        <f>AH85-AH84</f>
        <v>-3840</v>
      </c>
      <c r="AJ85" s="21">
        <f>HEX2DEC(TRIM(D85))</f>
        <v>0</v>
      </c>
      <c r="AK85" s="21">
        <f>HEX2DEC(TRIM(E85))</f>
        <v>0</v>
      </c>
      <c r="AL85" s="21">
        <f>HEX2DEC(TRIM(F85))</f>
        <v>0</v>
      </c>
      <c r="AM85" s="21">
        <f>HEX2DEC(TRIM(G85))</f>
        <v>0</v>
      </c>
      <c r="AN85" s="21">
        <f>HEX2DEC(TRIM(H85))</f>
        <v>0</v>
      </c>
      <c r="AO85" s="21">
        <f>HEX2DEC(TRIM(I85))</f>
        <v>0</v>
      </c>
      <c r="AP85" s="21">
        <f>HEX2DEC(TRIM(J85))</f>
        <v>0</v>
      </c>
      <c r="AQ85" s="21">
        <f>HEX2DEC(TRIM(K85))</f>
        <v>255</v>
      </c>
      <c r="AR85" s="21">
        <f>HEX2DEC(TRIM(L85))</f>
        <v>53</v>
      </c>
      <c r="AS85" s="21">
        <f>HEX2DEC(TRIM(M85))</f>
        <v>53</v>
      </c>
      <c r="AT85" s="21">
        <f>HEX2DEC(TRIM(N85))</f>
        <v>0</v>
      </c>
      <c r="AU85" s="21">
        <f>HEX2DEC(TRIM(O85))</f>
        <v>14</v>
      </c>
      <c r="AV85" s="21">
        <f>HEX2DEC(TRIM(P85))</f>
        <v>218</v>
      </c>
      <c r="AW85" s="21">
        <f>HEX2DEC(TRIM(Q85))</f>
        <v>188</v>
      </c>
      <c r="AX85" s="21">
        <f>HEX2DEC(TRIM(R85))</f>
        <v>18</v>
      </c>
      <c r="AY85" s="21">
        <f>HEX2DEC(TRIM(S85))</f>
        <v>0</v>
      </c>
      <c r="AZ85" s="21">
        <f>HEX2DEC(TRIM(T85))</f>
        <v>0</v>
      </c>
      <c r="BA85" s="21">
        <f>HEX2DEC(TRIM(U85))</f>
        <v>8</v>
      </c>
      <c r="BB85" s="21">
        <f>HEX2DEC(TRIM(V85))</f>
        <v>0</v>
      </c>
      <c r="BC85" s="21">
        <f>HEX2DEC(TRIM(W85))</f>
        <v>25</v>
      </c>
      <c r="BD85" s="21">
        <f>HEX2DEC(TRIM(X85))</f>
        <v>2</v>
      </c>
      <c r="BE85" s="21">
        <f>HEX2DEC(TRIM(Y85))</f>
        <v>84</v>
      </c>
      <c r="BF85" s="21">
        <f>HEX2DEC(TRIM(Z85))</f>
        <v>69</v>
      </c>
      <c r="BG85" s="21">
        <f>HEX2DEC(TRIM(AA85))</f>
        <v>84</v>
      </c>
      <c r="BH85" s="21">
        <f>HEX2DEC(TRIM(AB85))</f>
        <v>84</v>
      </c>
      <c r="BI85" s="21">
        <f>HEX2DEC(TRIM(AC85))</f>
        <v>31</v>
      </c>
      <c r="BJ85" s="10">
        <f t="shared" si="13"/>
        <v>-3374</v>
      </c>
      <c r="BK85" s="10">
        <f t="shared" si="14"/>
        <v>7713</v>
      </c>
      <c r="BL85" s="13">
        <f>BK85-BK84</f>
        <v>0</v>
      </c>
    </row>
    <row r="86" spans="1:64" ht="12.75">
      <c r="A86" s="1" t="s">
        <v>9</v>
      </c>
      <c r="B86" s="1" t="s">
        <v>52</v>
      </c>
      <c r="C86" s="1" t="s">
        <v>140</v>
      </c>
      <c r="D86" s="1" t="s">
        <v>1</v>
      </c>
      <c r="E86" s="1" t="s">
        <v>1</v>
      </c>
      <c r="F86" s="1" t="s">
        <v>1</v>
      </c>
      <c r="G86" s="1" t="s">
        <v>1</v>
      </c>
      <c r="H86" s="1" t="s">
        <v>1</v>
      </c>
      <c r="I86" s="1" t="s">
        <v>1</v>
      </c>
      <c r="J86" s="1" t="s">
        <v>1</v>
      </c>
      <c r="K86" s="1" t="s">
        <v>2</v>
      </c>
      <c r="L86" s="1" t="s">
        <v>3</v>
      </c>
      <c r="M86" s="1" t="s">
        <v>3</v>
      </c>
      <c r="N86" s="1" t="s">
        <v>1</v>
      </c>
      <c r="O86" s="1" t="s">
        <v>4</v>
      </c>
      <c r="P86" s="1" t="s">
        <v>5</v>
      </c>
      <c r="Q86" s="1" t="s">
        <v>6</v>
      </c>
      <c r="R86" s="17" t="s">
        <v>69</v>
      </c>
      <c r="S86" s="1" t="s">
        <v>1</v>
      </c>
      <c r="T86" s="1" t="s">
        <v>1</v>
      </c>
      <c r="U86" s="4" t="s">
        <v>8</v>
      </c>
      <c r="V86" s="1" t="s">
        <v>1</v>
      </c>
      <c r="W86" s="4" t="s">
        <v>9</v>
      </c>
      <c r="X86" s="4" t="s">
        <v>10</v>
      </c>
      <c r="Y86" s="2" t="s">
        <v>11</v>
      </c>
      <c r="Z86" s="1" t="s">
        <v>12</v>
      </c>
      <c r="AA86" s="1" t="s">
        <v>11</v>
      </c>
      <c r="AB86" s="1" t="s">
        <v>11</v>
      </c>
      <c r="AC86" s="4" t="s">
        <v>14</v>
      </c>
      <c r="AD86" s="2" t="s">
        <v>147</v>
      </c>
      <c r="AE86" s="1" t="s">
        <v>156</v>
      </c>
      <c r="AF86" s="13">
        <f>HEX2DEC(AD86)*256+HEX2DEC(AE86)</f>
        <v>11072</v>
      </c>
      <c r="AG86" s="13">
        <f>AF86-AF85</f>
        <v>-15</v>
      </c>
      <c r="AH86" s="13">
        <f>HEX2DEC(AD86)+HEX2DEC(AE86)*256</f>
        <v>16427</v>
      </c>
      <c r="AI86" s="13">
        <f>AH86-AH85</f>
        <v>-3840</v>
      </c>
      <c r="AJ86" s="21">
        <f>HEX2DEC(TRIM(D86))</f>
        <v>0</v>
      </c>
      <c r="AK86" s="21">
        <f>HEX2DEC(TRIM(E86))</f>
        <v>0</v>
      </c>
      <c r="AL86" s="21">
        <f>HEX2DEC(TRIM(F86))</f>
        <v>0</v>
      </c>
      <c r="AM86" s="21">
        <f>HEX2DEC(TRIM(G86))</f>
        <v>0</v>
      </c>
      <c r="AN86" s="21">
        <f>HEX2DEC(TRIM(H86))</f>
        <v>0</v>
      </c>
      <c r="AO86" s="21">
        <f>HEX2DEC(TRIM(I86))</f>
        <v>0</v>
      </c>
      <c r="AP86" s="21">
        <f>HEX2DEC(TRIM(J86))</f>
        <v>0</v>
      </c>
      <c r="AQ86" s="21">
        <f>HEX2DEC(TRIM(K86))</f>
        <v>255</v>
      </c>
      <c r="AR86" s="21">
        <f>HEX2DEC(TRIM(L86))</f>
        <v>53</v>
      </c>
      <c r="AS86" s="21">
        <f>HEX2DEC(TRIM(M86))</f>
        <v>53</v>
      </c>
      <c r="AT86" s="21">
        <f>HEX2DEC(TRIM(N86))</f>
        <v>0</v>
      </c>
      <c r="AU86" s="21">
        <f>HEX2DEC(TRIM(O86))</f>
        <v>14</v>
      </c>
      <c r="AV86" s="21">
        <f>HEX2DEC(TRIM(P86))</f>
        <v>218</v>
      </c>
      <c r="AW86" s="21">
        <f>HEX2DEC(TRIM(Q86))</f>
        <v>188</v>
      </c>
      <c r="AX86" s="21">
        <f>HEX2DEC(TRIM(R86))</f>
        <v>19</v>
      </c>
      <c r="AY86" s="21">
        <f>HEX2DEC(TRIM(S86))</f>
        <v>0</v>
      </c>
      <c r="AZ86" s="21">
        <f>HEX2DEC(TRIM(T86))</f>
        <v>0</v>
      </c>
      <c r="BA86" s="21">
        <f>HEX2DEC(TRIM(U86))</f>
        <v>8</v>
      </c>
      <c r="BB86" s="21">
        <f>HEX2DEC(TRIM(V86))</f>
        <v>0</v>
      </c>
      <c r="BC86" s="21">
        <f>HEX2DEC(TRIM(W86))</f>
        <v>25</v>
      </c>
      <c r="BD86" s="21">
        <f>HEX2DEC(TRIM(X86))</f>
        <v>2</v>
      </c>
      <c r="BE86" s="21">
        <f>HEX2DEC(TRIM(Y86))</f>
        <v>84</v>
      </c>
      <c r="BF86" s="21">
        <f>HEX2DEC(TRIM(Z86))</f>
        <v>69</v>
      </c>
      <c r="BG86" s="21">
        <f>HEX2DEC(TRIM(AA86))</f>
        <v>84</v>
      </c>
      <c r="BH86" s="21">
        <f>HEX2DEC(TRIM(AB86))</f>
        <v>84</v>
      </c>
      <c r="BI86" s="21">
        <f>HEX2DEC(TRIM(AC86))</f>
        <v>31</v>
      </c>
      <c r="BJ86" s="10">
        <f t="shared" si="13"/>
        <v>-3359</v>
      </c>
      <c r="BK86" s="10">
        <f t="shared" si="14"/>
        <v>7713</v>
      </c>
      <c r="BL86" s="13">
        <f>BK86-BK85</f>
        <v>0</v>
      </c>
    </row>
    <row r="87" spans="1:64" ht="12.75">
      <c r="A87" s="1" t="s">
        <v>46</v>
      </c>
      <c r="B87" s="1" t="s">
        <v>52</v>
      </c>
      <c r="C87" s="1" t="s">
        <v>140</v>
      </c>
      <c r="D87" s="1" t="s">
        <v>1</v>
      </c>
      <c r="E87" s="1" t="s">
        <v>1</v>
      </c>
      <c r="F87" s="1" t="s">
        <v>1</v>
      </c>
      <c r="G87" s="1" t="s">
        <v>1</v>
      </c>
      <c r="H87" s="1" t="s">
        <v>1</v>
      </c>
      <c r="I87" s="1" t="s">
        <v>1</v>
      </c>
      <c r="J87" s="1" t="s">
        <v>1</v>
      </c>
      <c r="K87" s="1" t="s">
        <v>2</v>
      </c>
      <c r="L87" s="1" t="s">
        <v>3</v>
      </c>
      <c r="M87" s="1" t="s">
        <v>3</v>
      </c>
      <c r="N87" s="1" t="s">
        <v>1</v>
      </c>
      <c r="O87" s="1" t="s">
        <v>4</v>
      </c>
      <c r="P87" s="1" t="s">
        <v>5</v>
      </c>
      <c r="Q87" s="1" t="s">
        <v>6</v>
      </c>
      <c r="R87" s="17" t="s">
        <v>70</v>
      </c>
      <c r="S87" s="1" t="s">
        <v>1</v>
      </c>
      <c r="T87" s="1" t="s">
        <v>1</v>
      </c>
      <c r="U87" s="4" t="s">
        <v>8</v>
      </c>
      <c r="V87" s="1" t="s">
        <v>1</v>
      </c>
      <c r="W87" s="4" t="s">
        <v>9</v>
      </c>
      <c r="X87" s="4" t="s">
        <v>10</v>
      </c>
      <c r="Y87" s="2" t="s">
        <v>11</v>
      </c>
      <c r="Z87" s="1" t="s">
        <v>12</v>
      </c>
      <c r="AA87" s="1" t="s">
        <v>11</v>
      </c>
      <c r="AB87" s="1" t="s">
        <v>11</v>
      </c>
      <c r="AC87" s="4" t="s">
        <v>14</v>
      </c>
      <c r="AD87" s="2" t="s">
        <v>147</v>
      </c>
      <c r="AE87" s="1" t="s">
        <v>157</v>
      </c>
      <c r="AF87" s="13">
        <f>HEX2DEC(AD87)*256+HEX2DEC(AE87)</f>
        <v>11177</v>
      </c>
      <c r="AG87" s="13">
        <f>AF87-AF86</f>
        <v>105</v>
      </c>
      <c r="AH87" s="13">
        <f>HEX2DEC(AD87)+HEX2DEC(AE87)*256</f>
        <v>43307</v>
      </c>
      <c r="AI87" s="13">
        <f>AH87-AH86</f>
        <v>26880</v>
      </c>
      <c r="AJ87" s="21">
        <f>HEX2DEC(TRIM(D87))</f>
        <v>0</v>
      </c>
      <c r="AK87" s="21">
        <f>HEX2DEC(TRIM(E87))</f>
        <v>0</v>
      </c>
      <c r="AL87" s="21">
        <f>HEX2DEC(TRIM(F87))</f>
        <v>0</v>
      </c>
      <c r="AM87" s="21">
        <f>HEX2DEC(TRIM(G87))</f>
        <v>0</v>
      </c>
      <c r="AN87" s="21">
        <f>HEX2DEC(TRIM(H87))</f>
        <v>0</v>
      </c>
      <c r="AO87" s="21">
        <f>HEX2DEC(TRIM(I87))</f>
        <v>0</v>
      </c>
      <c r="AP87" s="21">
        <f>HEX2DEC(TRIM(J87))</f>
        <v>0</v>
      </c>
      <c r="AQ87" s="21">
        <f>HEX2DEC(TRIM(K87))</f>
        <v>255</v>
      </c>
      <c r="AR87" s="21">
        <f>HEX2DEC(TRIM(L87))</f>
        <v>53</v>
      </c>
      <c r="AS87" s="21">
        <f>HEX2DEC(TRIM(M87))</f>
        <v>53</v>
      </c>
      <c r="AT87" s="21">
        <f>HEX2DEC(TRIM(N87))</f>
        <v>0</v>
      </c>
      <c r="AU87" s="21">
        <f>HEX2DEC(TRIM(O87))</f>
        <v>14</v>
      </c>
      <c r="AV87" s="21">
        <f>HEX2DEC(TRIM(P87))</f>
        <v>218</v>
      </c>
      <c r="AW87" s="21">
        <f>HEX2DEC(TRIM(Q87))</f>
        <v>188</v>
      </c>
      <c r="AX87" s="21">
        <f>HEX2DEC(TRIM(R87))</f>
        <v>20</v>
      </c>
      <c r="AY87" s="21">
        <f>HEX2DEC(TRIM(S87))</f>
        <v>0</v>
      </c>
      <c r="AZ87" s="21">
        <f>HEX2DEC(TRIM(T87))</f>
        <v>0</v>
      </c>
      <c r="BA87" s="21">
        <f>HEX2DEC(TRIM(U87))</f>
        <v>8</v>
      </c>
      <c r="BB87" s="21">
        <f>HEX2DEC(TRIM(V87))</f>
        <v>0</v>
      </c>
      <c r="BC87" s="21">
        <f>HEX2DEC(TRIM(W87))</f>
        <v>25</v>
      </c>
      <c r="BD87" s="21">
        <f>HEX2DEC(TRIM(X87))</f>
        <v>2</v>
      </c>
      <c r="BE87" s="21">
        <f>HEX2DEC(TRIM(Y87))</f>
        <v>84</v>
      </c>
      <c r="BF87" s="21">
        <f>HEX2DEC(TRIM(Z87))</f>
        <v>69</v>
      </c>
      <c r="BG87" s="21">
        <f>HEX2DEC(TRIM(AA87))</f>
        <v>84</v>
      </c>
      <c r="BH87" s="21">
        <f>HEX2DEC(TRIM(AB87))</f>
        <v>84</v>
      </c>
      <c r="BI87" s="21">
        <f>HEX2DEC(TRIM(AC87))</f>
        <v>31</v>
      </c>
      <c r="BJ87" s="10">
        <f t="shared" si="13"/>
        <v>-3344</v>
      </c>
      <c r="BK87" s="10">
        <f t="shared" si="14"/>
        <v>7833</v>
      </c>
      <c r="BL87" s="13">
        <f>BK87-BK86</f>
        <v>120</v>
      </c>
    </row>
    <row r="88" spans="1:64" ht="12.75">
      <c r="A88" s="1" t="s">
        <v>96</v>
      </c>
      <c r="B88" s="1" t="s">
        <v>52</v>
      </c>
      <c r="C88" s="1" t="s">
        <v>140</v>
      </c>
      <c r="D88" s="1" t="s">
        <v>1</v>
      </c>
      <c r="E88" s="1" t="s">
        <v>1</v>
      </c>
      <c r="F88" s="1" t="s">
        <v>1</v>
      </c>
      <c r="G88" s="1" t="s">
        <v>1</v>
      </c>
      <c r="H88" s="1" t="s">
        <v>1</v>
      </c>
      <c r="I88" s="1" t="s">
        <v>1</v>
      </c>
      <c r="J88" s="1" t="s">
        <v>1</v>
      </c>
      <c r="K88" s="1" t="s">
        <v>2</v>
      </c>
      <c r="L88" s="1" t="s">
        <v>3</v>
      </c>
      <c r="M88" s="1" t="s">
        <v>3</v>
      </c>
      <c r="N88" s="1" t="s">
        <v>1</v>
      </c>
      <c r="O88" s="1" t="s">
        <v>4</v>
      </c>
      <c r="P88" s="1" t="s">
        <v>5</v>
      </c>
      <c r="Q88" s="1" t="s">
        <v>6</v>
      </c>
      <c r="R88" s="17" t="s">
        <v>71</v>
      </c>
      <c r="S88" s="1" t="s">
        <v>1</v>
      </c>
      <c r="T88" s="1" t="s">
        <v>1</v>
      </c>
      <c r="U88" s="4" t="s">
        <v>8</v>
      </c>
      <c r="V88" s="1" t="s">
        <v>1</v>
      </c>
      <c r="W88" s="4" t="s">
        <v>9</v>
      </c>
      <c r="X88" s="4" t="s">
        <v>10</v>
      </c>
      <c r="Y88" s="2" t="s">
        <v>11</v>
      </c>
      <c r="Z88" s="1" t="s">
        <v>12</v>
      </c>
      <c r="AA88" s="1" t="s">
        <v>11</v>
      </c>
      <c r="AB88" s="1" t="s">
        <v>11</v>
      </c>
      <c r="AC88" s="4" t="s">
        <v>14</v>
      </c>
      <c r="AD88" s="2" t="s">
        <v>147</v>
      </c>
      <c r="AE88" s="1" t="s">
        <v>158</v>
      </c>
      <c r="AF88" s="13">
        <f>HEX2DEC(AD88)*256+HEX2DEC(AE88)</f>
        <v>11162</v>
      </c>
      <c r="AG88" s="13">
        <f>AF88-AF87</f>
        <v>-15</v>
      </c>
      <c r="AH88" s="13">
        <f>HEX2DEC(AD88)+HEX2DEC(AE88)*256</f>
        <v>39467</v>
      </c>
      <c r="AI88" s="13">
        <f>AH88-AH87</f>
        <v>-3840</v>
      </c>
      <c r="AJ88" s="21">
        <f>HEX2DEC(TRIM(D88))</f>
        <v>0</v>
      </c>
      <c r="AK88" s="21">
        <f>HEX2DEC(TRIM(E88))</f>
        <v>0</v>
      </c>
      <c r="AL88" s="21">
        <f>HEX2DEC(TRIM(F88))</f>
        <v>0</v>
      </c>
      <c r="AM88" s="21">
        <f>HEX2DEC(TRIM(G88))</f>
        <v>0</v>
      </c>
      <c r="AN88" s="21">
        <f>HEX2DEC(TRIM(H88))</f>
        <v>0</v>
      </c>
      <c r="AO88" s="21">
        <f>HEX2DEC(TRIM(I88))</f>
        <v>0</v>
      </c>
      <c r="AP88" s="21">
        <f>HEX2DEC(TRIM(J88))</f>
        <v>0</v>
      </c>
      <c r="AQ88" s="21">
        <f>HEX2DEC(TRIM(K88))</f>
        <v>255</v>
      </c>
      <c r="AR88" s="21">
        <f>HEX2DEC(TRIM(L88))</f>
        <v>53</v>
      </c>
      <c r="AS88" s="21">
        <f>HEX2DEC(TRIM(M88))</f>
        <v>53</v>
      </c>
      <c r="AT88" s="21">
        <f>HEX2DEC(TRIM(N88))</f>
        <v>0</v>
      </c>
      <c r="AU88" s="21">
        <f>HEX2DEC(TRIM(O88))</f>
        <v>14</v>
      </c>
      <c r="AV88" s="21">
        <f>HEX2DEC(TRIM(P88))</f>
        <v>218</v>
      </c>
      <c r="AW88" s="21">
        <f>HEX2DEC(TRIM(Q88))</f>
        <v>188</v>
      </c>
      <c r="AX88" s="21">
        <f>HEX2DEC(TRIM(R88))</f>
        <v>21</v>
      </c>
      <c r="AY88" s="21">
        <f>HEX2DEC(TRIM(S88))</f>
        <v>0</v>
      </c>
      <c r="AZ88" s="21">
        <f>HEX2DEC(TRIM(T88))</f>
        <v>0</v>
      </c>
      <c r="BA88" s="21">
        <f>HEX2DEC(TRIM(U88))</f>
        <v>8</v>
      </c>
      <c r="BB88" s="21">
        <f>HEX2DEC(TRIM(V88))</f>
        <v>0</v>
      </c>
      <c r="BC88" s="21">
        <f>HEX2DEC(TRIM(W88))</f>
        <v>25</v>
      </c>
      <c r="BD88" s="21">
        <f>HEX2DEC(TRIM(X88))</f>
        <v>2</v>
      </c>
      <c r="BE88" s="21">
        <f>HEX2DEC(TRIM(Y88))</f>
        <v>84</v>
      </c>
      <c r="BF88" s="21">
        <f>HEX2DEC(TRIM(Z88))</f>
        <v>69</v>
      </c>
      <c r="BG88" s="21">
        <f>HEX2DEC(TRIM(AA88))</f>
        <v>84</v>
      </c>
      <c r="BH88" s="21">
        <f>HEX2DEC(TRIM(AB88))</f>
        <v>84</v>
      </c>
      <c r="BI88" s="21">
        <f>HEX2DEC(TRIM(AC88))</f>
        <v>31</v>
      </c>
      <c r="BJ88" s="10">
        <f t="shared" si="13"/>
        <v>-3329</v>
      </c>
      <c r="BK88" s="10">
        <f t="shared" si="14"/>
        <v>7833</v>
      </c>
      <c r="BL88" s="13">
        <f>BK88-BK87</f>
        <v>0</v>
      </c>
    </row>
    <row r="89" spans="1:64" ht="12.75">
      <c r="A89" s="1" t="s">
        <v>97</v>
      </c>
      <c r="B89" s="1" t="s">
        <v>52</v>
      </c>
      <c r="C89" s="1" t="s">
        <v>140</v>
      </c>
      <c r="D89" s="1" t="s">
        <v>1</v>
      </c>
      <c r="E89" s="1" t="s">
        <v>1</v>
      </c>
      <c r="F89" s="1" t="s">
        <v>1</v>
      </c>
      <c r="G89" s="1" t="s">
        <v>1</v>
      </c>
      <c r="H89" s="1" t="s">
        <v>1</v>
      </c>
      <c r="I89" s="1" t="s">
        <v>1</v>
      </c>
      <c r="J89" s="1" t="s">
        <v>1</v>
      </c>
      <c r="K89" s="1" t="s">
        <v>2</v>
      </c>
      <c r="L89" s="1" t="s">
        <v>3</v>
      </c>
      <c r="M89" s="1" t="s">
        <v>3</v>
      </c>
      <c r="N89" s="1" t="s">
        <v>1</v>
      </c>
      <c r="O89" s="1" t="s">
        <v>4</v>
      </c>
      <c r="P89" s="1" t="s">
        <v>5</v>
      </c>
      <c r="Q89" s="1" t="s">
        <v>6</v>
      </c>
      <c r="R89" s="17" t="s">
        <v>72</v>
      </c>
      <c r="S89" s="1" t="s">
        <v>1</v>
      </c>
      <c r="T89" s="1" t="s">
        <v>1</v>
      </c>
      <c r="U89" s="4" t="s">
        <v>8</v>
      </c>
      <c r="V89" s="1" t="s">
        <v>1</v>
      </c>
      <c r="W89" s="4" t="s">
        <v>9</v>
      </c>
      <c r="X89" s="4" t="s">
        <v>10</v>
      </c>
      <c r="Y89" s="2" t="s">
        <v>11</v>
      </c>
      <c r="Z89" s="1" t="s">
        <v>12</v>
      </c>
      <c r="AA89" s="1" t="s">
        <v>11</v>
      </c>
      <c r="AB89" s="1" t="s">
        <v>11</v>
      </c>
      <c r="AC89" s="4" t="s">
        <v>14</v>
      </c>
      <c r="AD89" s="2" t="s">
        <v>147</v>
      </c>
      <c r="AE89" s="1" t="s">
        <v>27</v>
      </c>
      <c r="AF89" s="13">
        <f>HEX2DEC(AD89)*256+HEX2DEC(AE89)</f>
        <v>11147</v>
      </c>
      <c r="AG89" s="13">
        <f>AF89-AF88</f>
        <v>-15</v>
      </c>
      <c r="AH89" s="13">
        <f>HEX2DEC(AD89)+HEX2DEC(AE89)*256</f>
        <v>35627</v>
      </c>
      <c r="AI89" s="13">
        <f>AH89-AH88</f>
        <v>-3840</v>
      </c>
      <c r="AJ89" s="21">
        <f>HEX2DEC(TRIM(D89))</f>
        <v>0</v>
      </c>
      <c r="AK89" s="21">
        <f>HEX2DEC(TRIM(E89))</f>
        <v>0</v>
      </c>
      <c r="AL89" s="21">
        <f>HEX2DEC(TRIM(F89))</f>
        <v>0</v>
      </c>
      <c r="AM89" s="21">
        <f>HEX2DEC(TRIM(G89))</f>
        <v>0</v>
      </c>
      <c r="AN89" s="21">
        <f>HEX2DEC(TRIM(H89))</f>
        <v>0</v>
      </c>
      <c r="AO89" s="21">
        <f>HEX2DEC(TRIM(I89))</f>
        <v>0</v>
      </c>
      <c r="AP89" s="21">
        <f>HEX2DEC(TRIM(J89))</f>
        <v>0</v>
      </c>
      <c r="AQ89" s="21">
        <f>HEX2DEC(TRIM(K89))</f>
        <v>255</v>
      </c>
      <c r="AR89" s="21">
        <f>HEX2DEC(TRIM(L89))</f>
        <v>53</v>
      </c>
      <c r="AS89" s="21">
        <f>HEX2DEC(TRIM(M89))</f>
        <v>53</v>
      </c>
      <c r="AT89" s="21">
        <f>HEX2DEC(TRIM(N89))</f>
        <v>0</v>
      </c>
      <c r="AU89" s="21">
        <f>HEX2DEC(TRIM(O89))</f>
        <v>14</v>
      </c>
      <c r="AV89" s="21">
        <f>HEX2DEC(TRIM(P89))</f>
        <v>218</v>
      </c>
      <c r="AW89" s="21">
        <f>HEX2DEC(TRIM(Q89))</f>
        <v>188</v>
      </c>
      <c r="AX89" s="21">
        <f>HEX2DEC(TRIM(R89))</f>
        <v>22</v>
      </c>
      <c r="AY89" s="21">
        <f>HEX2DEC(TRIM(S89))</f>
        <v>0</v>
      </c>
      <c r="AZ89" s="21">
        <f>HEX2DEC(TRIM(T89))</f>
        <v>0</v>
      </c>
      <c r="BA89" s="21">
        <f>HEX2DEC(TRIM(U89))</f>
        <v>8</v>
      </c>
      <c r="BB89" s="21">
        <f>HEX2DEC(TRIM(V89))</f>
        <v>0</v>
      </c>
      <c r="BC89" s="21">
        <f>HEX2DEC(TRIM(W89))</f>
        <v>25</v>
      </c>
      <c r="BD89" s="21">
        <f>HEX2DEC(TRIM(X89))</f>
        <v>2</v>
      </c>
      <c r="BE89" s="21">
        <f>HEX2DEC(TRIM(Y89))</f>
        <v>84</v>
      </c>
      <c r="BF89" s="21">
        <f>HEX2DEC(TRIM(Z89))</f>
        <v>69</v>
      </c>
      <c r="BG89" s="21">
        <f>HEX2DEC(TRIM(AA89))</f>
        <v>84</v>
      </c>
      <c r="BH89" s="21">
        <f>HEX2DEC(TRIM(AB89))</f>
        <v>84</v>
      </c>
      <c r="BI89" s="21">
        <f>HEX2DEC(TRIM(AC89))</f>
        <v>31</v>
      </c>
      <c r="BJ89" s="10">
        <f t="shared" si="13"/>
        <v>-3314</v>
      </c>
      <c r="BK89" s="10">
        <f t="shared" si="14"/>
        <v>7833</v>
      </c>
      <c r="BL89" s="13">
        <f>BK89-BK88</f>
        <v>0</v>
      </c>
    </row>
    <row r="90" spans="1:64" ht="12.75">
      <c r="A90" s="1" t="s">
        <v>98</v>
      </c>
      <c r="B90" s="1" t="s">
        <v>52</v>
      </c>
      <c r="C90" s="1" t="s">
        <v>140</v>
      </c>
      <c r="D90" s="1" t="s">
        <v>1</v>
      </c>
      <c r="E90" s="1" t="s">
        <v>1</v>
      </c>
      <c r="F90" s="1" t="s">
        <v>1</v>
      </c>
      <c r="G90" s="1" t="s">
        <v>1</v>
      </c>
      <c r="H90" s="1" t="s">
        <v>1</v>
      </c>
      <c r="I90" s="1" t="s">
        <v>1</v>
      </c>
      <c r="J90" s="1" t="s">
        <v>1</v>
      </c>
      <c r="K90" s="1" t="s">
        <v>2</v>
      </c>
      <c r="L90" s="1" t="s">
        <v>3</v>
      </c>
      <c r="M90" s="1" t="s">
        <v>3</v>
      </c>
      <c r="N90" s="1" t="s">
        <v>1</v>
      </c>
      <c r="O90" s="1" t="s">
        <v>4</v>
      </c>
      <c r="P90" s="1" t="s">
        <v>5</v>
      </c>
      <c r="Q90" s="1" t="s">
        <v>6</v>
      </c>
      <c r="R90" s="17" t="s">
        <v>73</v>
      </c>
      <c r="S90" s="1" t="s">
        <v>1</v>
      </c>
      <c r="T90" s="1" t="s">
        <v>1</v>
      </c>
      <c r="U90" s="4" t="s">
        <v>8</v>
      </c>
      <c r="V90" s="1" t="s">
        <v>1</v>
      </c>
      <c r="W90" s="4" t="s">
        <v>9</v>
      </c>
      <c r="X90" s="4" t="s">
        <v>10</v>
      </c>
      <c r="Y90" s="2" t="s">
        <v>11</v>
      </c>
      <c r="Z90" s="1" t="s">
        <v>12</v>
      </c>
      <c r="AA90" s="1" t="s">
        <v>11</v>
      </c>
      <c r="AB90" s="1" t="s">
        <v>11</v>
      </c>
      <c r="AC90" s="4" t="s">
        <v>14</v>
      </c>
      <c r="AD90" s="2" t="s">
        <v>147</v>
      </c>
      <c r="AE90" s="1" t="s">
        <v>159</v>
      </c>
      <c r="AF90" s="13">
        <f>HEX2DEC(AD90)*256+HEX2DEC(AE90)</f>
        <v>11132</v>
      </c>
      <c r="AG90" s="13">
        <f>AF90-AF89</f>
        <v>-15</v>
      </c>
      <c r="AH90" s="13">
        <f>HEX2DEC(AD90)+HEX2DEC(AE90)*256</f>
        <v>31787</v>
      </c>
      <c r="AI90" s="13">
        <f>AH90-AH89</f>
        <v>-3840</v>
      </c>
      <c r="AJ90" s="21">
        <f>HEX2DEC(TRIM(D90))</f>
        <v>0</v>
      </c>
      <c r="AK90" s="21">
        <f>HEX2DEC(TRIM(E90))</f>
        <v>0</v>
      </c>
      <c r="AL90" s="21">
        <f>HEX2DEC(TRIM(F90))</f>
        <v>0</v>
      </c>
      <c r="AM90" s="21">
        <f>HEX2DEC(TRIM(G90))</f>
        <v>0</v>
      </c>
      <c r="AN90" s="21">
        <f>HEX2DEC(TRIM(H90))</f>
        <v>0</v>
      </c>
      <c r="AO90" s="21">
        <f>HEX2DEC(TRIM(I90))</f>
        <v>0</v>
      </c>
      <c r="AP90" s="21">
        <f>HEX2DEC(TRIM(J90))</f>
        <v>0</v>
      </c>
      <c r="AQ90" s="21">
        <f>HEX2DEC(TRIM(K90))</f>
        <v>255</v>
      </c>
      <c r="AR90" s="21">
        <f>HEX2DEC(TRIM(L90))</f>
        <v>53</v>
      </c>
      <c r="AS90" s="21">
        <f>HEX2DEC(TRIM(M90))</f>
        <v>53</v>
      </c>
      <c r="AT90" s="21">
        <f>HEX2DEC(TRIM(N90))</f>
        <v>0</v>
      </c>
      <c r="AU90" s="21">
        <f>HEX2DEC(TRIM(O90))</f>
        <v>14</v>
      </c>
      <c r="AV90" s="21">
        <f>HEX2DEC(TRIM(P90))</f>
        <v>218</v>
      </c>
      <c r="AW90" s="21">
        <f>HEX2DEC(TRIM(Q90))</f>
        <v>188</v>
      </c>
      <c r="AX90" s="21">
        <f>HEX2DEC(TRIM(R90))</f>
        <v>23</v>
      </c>
      <c r="AY90" s="21">
        <f>HEX2DEC(TRIM(S90))</f>
        <v>0</v>
      </c>
      <c r="AZ90" s="21">
        <f>HEX2DEC(TRIM(T90))</f>
        <v>0</v>
      </c>
      <c r="BA90" s="21">
        <f>HEX2DEC(TRIM(U90))</f>
        <v>8</v>
      </c>
      <c r="BB90" s="21">
        <f>HEX2DEC(TRIM(V90))</f>
        <v>0</v>
      </c>
      <c r="BC90" s="21">
        <f>HEX2DEC(TRIM(W90))</f>
        <v>25</v>
      </c>
      <c r="BD90" s="21">
        <f>HEX2DEC(TRIM(X90))</f>
        <v>2</v>
      </c>
      <c r="BE90" s="21">
        <f>HEX2DEC(TRIM(Y90))</f>
        <v>84</v>
      </c>
      <c r="BF90" s="21">
        <f>HEX2DEC(TRIM(Z90))</f>
        <v>69</v>
      </c>
      <c r="BG90" s="21">
        <f>HEX2DEC(TRIM(AA90))</f>
        <v>84</v>
      </c>
      <c r="BH90" s="21">
        <f>HEX2DEC(TRIM(AB90))</f>
        <v>84</v>
      </c>
      <c r="BI90" s="21">
        <f>HEX2DEC(TRIM(AC90))</f>
        <v>31</v>
      </c>
      <c r="BJ90" s="10">
        <f t="shared" si="13"/>
        <v>-3299</v>
      </c>
      <c r="BK90" s="10">
        <f t="shared" si="14"/>
        <v>7833</v>
      </c>
      <c r="BL90" s="13">
        <f>BK90-BK89</f>
        <v>0</v>
      </c>
    </row>
    <row r="91" spans="1:64" ht="12.75">
      <c r="A91" s="1" t="s">
        <v>99</v>
      </c>
      <c r="B91" s="1" t="s">
        <v>52</v>
      </c>
      <c r="C91" s="1" t="s">
        <v>140</v>
      </c>
      <c r="D91" s="1" t="s">
        <v>1</v>
      </c>
      <c r="E91" s="1" t="s">
        <v>1</v>
      </c>
      <c r="F91" s="1" t="s">
        <v>1</v>
      </c>
      <c r="G91" s="1" t="s">
        <v>1</v>
      </c>
      <c r="H91" s="1" t="s">
        <v>1</v>
      </c>
      <c r="I91" s="1" t="s">
        <v>1</v>
      </c>
      <c r="J91" s="1" t="s">
        <v>1</v>
      </c>
      <c r="K91" s="1" t="s">
        <v>2</v>
      </c>
      <c r="L91" s="1" t="s">
        <v>3</v>
      </c>
      <c r="M91" s="1" t="s">
        <v>3</v>
      </c>
      <c r="N91" s="1" t="s">
        <v>1</v>
      </c>
      <c r="O91" s="1" t="s">
        <v>4</v>
      </c>
      <c r="P91" s="1" t="s">
        <v>5</v>
      </c>
      <c r="Q91" s="1" t="s">
        <v>6</v>
      </c>
      <c r="R91" s="17" t="s">
        <v>95</v>
      </c>
      <c r="S91" s="1" t="s">
        <v>1</v>
      </c>
      <c r="T91" s="1" t="s">
        <v>1</v>
      </c>
      <c r="U91" s="4" t="s">
        <v>8</v>
      </c>
      <c r="V91" s="1" t="s">
        <v>1</v>
      </c>
      <c r="W91" s="4" t="s">
        <v>9</v>
      </c>
      <c r="X91" s="4" t="s">
        <v>10</v>
      </c>
      <c r="Y91" s="2" t="s">
        <v>11</v>
      </c>
      <c r="Z91" s="1" t="s">
        <v>12</v>
      </c>
      <c r="AA91" s="1" t="s">
        <v>11</v>
      </c>
      <c r="AB91" s="1" t="s">
        <v>11</v>
      </c>
      <c r="AC91" s="4" t="s">
        <v>14</v>
      </c>
      <c r="AD91" s="2" t="s">
        <v>160</v>
      </c>
      <c r="AE91" s="1" t="s">
        <v>161</v>
      </c>
      <c r="AF91" s="13">
        <f>HEX2DEC(AD91)*256+HEX2DEC(AE91)</f>
        <v>10997</v>
      </c>
      <c r="AG91" s="13">
        <f>AF91-AF90</f>
        <v>-135</v>
      </c>
      <c r="AH91" s="13">
        <f>HEX2DEC(AD91)+HEX2DEC(AE91)*256</f>
        <v>62762</v>
      </c>
      <c r="AI91" s="13">
        <f>AH91-AH90</f>
        <v>30975</v>
      </c>
      <c r="AJ91" s="21">
        <f>HEX2DEC(TRIM(D91))</f>
        <v>0</v>
      </c>
      <c r="AK91" s="21">
        <f>HEX2DEC(TRIM(E91))</f>
        <v>0</v>
      </c>
      <c r="AL91" s="21">
        <f>HEX2DEC(TRIM(F91))</f>
        <v>0</v>
      </c>
      <c r="AM91" s="21">
        <f>HEX2DEC(TRIM(G91))</f>
        <v>0</v>
      </c>
      <c r="AN91" s="21">
        <f>HEX2DEC(TRIM(H91))</f>
        <v>0</v>
      </c>
      <c r="AO91" s="21">
        <f>HEX2DEC(TRIM(I91))</f>
        <v>0</v>
      </c>
      <c r="AP91" s="21">
        <f>HEX2DEC(TRIM(J91))</f>
        <v>0</v>
      </c>
      <c r="AQ91" s="21">
        <f>HEX2DEC(TRIM(K91))</f>
        <v>255</v>
      </c>
      <c r="AR91" s="21">
        <f>HEX2DEC(TRIM(L91))</f>
        <v>53</v>
      </c>
      <c r="AS91" s="21">
        <f>HEX2DEC(TRIM(M91))</f>
        <v>53</v>
      </c>
      <c r="AT91" s="21">
        <f>HEX2DEC(TRIM(N91))</f>
        <v>0</v>
      </c>
      <c r="AU91" s="21">
        <f>HEX2DEC(TRIM(O91))</f>
        <v>14</v>
      </c>
      <c r="AV91" s="21">
        <f>HEX2DEC(TRIM(P91))</f>
        <v>218</v>
      </c>
      <c r="AW91" s="21">
        <f>HEX2DEC(TRIM(Q91))</f>
        <v>188</v>
      </c>
      <c r="AX91" s="21">
        <f>HEX2DEC(TRIM(R91))</f>
        <v>24</v>
      </c>
      <c r="AY91" s="21">
        <f>HEX2DEC(TRIM(S91))</f>
        <v>0</v>
      </c>
      <c r="AZ91" s="21">
        <f>HEX2DEC(TRIM(T91))</f>
        <v>0</v>
      </c>
      <c r="BA91" s="21">
        <f>HEX2DEC(TRIM(U91))</f>
        <v>8</v>
      </c>
      <c r="BB91" s="21">
        <f>HEX2DEC(TRIM(V91))</f>
        <v>0</v>
      </c>
      <c r="BC91" s="21">
        <f>HEX2DEC(TRIM(W91))</f>
        <v>25</v>
      </c>
      <c r="BD91" s="21">
        <f>HEX2DEC(TRIM(X91))</f>
        <v>2</v>
      </c>
      <c r="BE91" s="21">
        <f>HEX2DEC(TRIM(Y91))</f>
        <v>84</v>
      </c>
      <c r="BF91" s="21">
        <f>HEX2DEC(TRIM(Z91))</f>
        <v>69</v>
      </c>
      <c r="BG91" s="21">
        <f>HEX2DEC(TRIM(AA91))</f>
        <v>84</v>
      </c>
      <c r="BH91" s="21">
        <f>HEX2DEC(TRIM(AB91))</f>
        <v>84</v>
      </c>
      <c r="BI91" s="21">
        <f>HEX2DEC(TRIM(AC91))</f>
        <v>31</v>
      </c>
      <c r="BJ91" s="10">
        <f t="shared" si="13"/>
        <v>-3284</v>
      </c>
      <c r="BK91" s="10">
        <f t="shared" si="14"/>
        <v>7713</v>
      </c>
      <c r="BL91" s="13">
        <f>BK91-BK90</f>
        <v>-120</v>
      </c>
    </row>
    <row r="92" spans="1:64" ht="12.75">
      <c r="A92" s="1" t="s">
        <v>86</v>
      </c>
      <c r="B92" s="1" t="s">
        <v>52</v>
      </c>
      <c r="C92" s="1" t="s">
        <v>140</v>
      </c>
      <c r="D92" s="1" t="s">
        <v>1</v>
      </c>
      <c r="E92" s="1" t="s">
        <v>1</v>
      </c>
      <c r="F92" s="1" t="s">
        <v>1</v>
      </c>
      <c r="G92" s="1" t="s">
        <v>1</v>
      </c>
      <c r="H92" s="1" t="s">
        <v>1</v>
      </c>
      <c r="I92" s="1" t="s">
        <v>1</v>
      </c>
      <c r="J92" s="1" t="s">
        <v>1</v>
      </c>
      <c r="K92" s="1" t="s">
        <v>2</v>
      </c>
      <c r="L92" s="1" t="s">
        <v>3</v>
      </c>
      <c r="M92" s="1" t="s">
        <v>3</v>
      </c>
      <c r="N92" s="1" t="s">
        <v>1</v>
      </c>
      <c r="O92" s="1" t="s">
        <v>4</v>
      </c>
      <c r="P92" s="1" t="s">
        <v>5</v>
      </c>
      <c r="Q92" s="1" t="s">
        <v>6</v>
      </c>
      <c r="R92" s="17" t="s">
        <v>9</v>
      </c>
      <c r="S92" s="1" t="s">
        <v>1</v>
      </c>
      <c r="T92" s="1" t="s">
        <v>1</v>
      </c>
      <c r="U92" s="4" t="s">
        <v>8</v>
      </c>
      <c r="V92" s="1" t="s">
        <v>1</v>
      </c>
      <c r="W92" s="4" t="s">
        <v>9</v>
      </c>
      <c r="X92" s="4" t="s">
        <v>10</v>
      </c>
      <c r="Y92" s="2" t="s">
        <v>11</v>
      </c>
      <c r="Z92" s="1" t="s">
        <v>12</v>
      </c>
      <c r="AA92" s="1" t="s">
        <v>11</v>
      </c>
      <c r="AB92" s="1" t="s">
        <v>11</v>
      </c>
      <c r="AC92" s="4" t="s">
        <v>14</v>
      </c>
      <c r="AD92" s="2" t="s">
        <v>160</v>
      </c>
      <c r="AE92" s="1" t="s">
        <v>162</v>
      </c>
      <c r="AF92" s="13">
        <f>HEX2DEC(AD92)*256+HEX2DEC(AE92)</f>
        <v>10982</v>
      </c>
      <c r="AG92" s="13">
        <f>AF92-AF91</f>
        <v>-15</v>
      </c>
      <c r="AH92" s="13">
        <f>HEX2DEC(AD92)+HEX2DEC(AE92)*256</f>
        <v>58922</v>
      </c>
      <c r="AI92" s="13">
        <f>AH92-AH91</f>
        <v>-3840</v>
      </c>
      <c r="AJ92" s="21">
        <f>HEX2DEC(TRIM(D92))</f>
        <v>0</v>
      </c>
      <c r="AK92" s="21">
        <f>HEX2DEC(TRIM(E92))</f>
        <v>0</v>
      </c>
      <c r="AL92" s="21">
        <f>HEX2DEC(TRIM(F92))</f>
        <v>0</v>
      </c>
      <c r="AM92" s="21">
        <f>HEX2DEC(TRIM(G92))</f>
        <v>0</v>
      </c>
      <c r="AN92" s="21">
        <f>HEX2DEC(TRIM(H92))</f>
        <v>0</v>
      </c>
      <c r="AO92" s="21">
        <f>HEX2DEC(TRIM(I92))</f>
        <v>0</v>
      </c>
      <c r="AP92" s="21">
        <f>HEX2DEC(TRIM(J92))</f>
        <v>0</v>
      </c>
      <c r="AQ92" s="21">
        <f>HEX2DEC(TRIM(K92))</f>
        <v>255</v>
      </c>
      <c r="AR92" s="21">
        <f>HEX2DEC(TRIM(L92))</f>
        <v>53</v>
      </c>
      <c r="AS92" s="21">
        <f>HEX2DEC(TRIM(M92))</f>
        <v>53</v>
      </c>
      <c r="AT92" s="21">
        <f>HEX2DEC(TRIM(N92))</f>
        <v>0</v>
      </c>
      <c r="AU92" s="21">
        <f>HEX2DEC(TRIM(O92))</f>
        <v>14</v>
      </c>
      <c r="AV92" s="21">
        <f>HEX2DEC(TRIM(P92))</f>
        <v>218</v>
      </c>
      <c r="AW92" s="21">
        <f>HEX2DEC(TRIM(Q92))</f>
        <v>188</v>
      </c>
      <c r="AX92" s="21">
        <f>HEX2DEC(TRIM(R92))</f>
        <v>25</v>
      </c>
      <c r="AY92" s="21">
        <f>HEX2DEC(TRIM(S92))</f>
        <v>0</v>
      </c>
      <c r="AZ92" s="21">
        <f>HEX2DEC(TRIM(T92))</f>
        <v>0</v>
      </c>
      <c r="BA92" s="21">
        <f>HEX2DEC(TRIM(U92))</f>
        <v>8</v>
      </c>
      <c r="BB92" s="21">
        <f>HEX2DEC(TRIM(V92))</f>
        <v>0</v>
      </c>
      <c r="BC92" s="21">
        <f>HEX2DEC(TRIM(W92))</f>
        <v>25</v>
      </c>
      <c r="BD92" s="21">
        <f>HEX2DEC(TRIM(X92))</f>
        <v>2</v>
      </c>
      <c r="BE92" s="21">
        <f>HEX2DEC(TRIM(Y92))</f>
        <v>84</v>
      </c>
      <c r="BF92" s="21">
        <f>HEX2DEC(TRIM(Z92))</f>
        <v>69</v>
      </c>
      <c r="BG92" s="21">
        <f>HEX2DEC(TRIM(AA92))</f>
        <v>84</v>
      </c>
      <c r="BH92" s="21">
        <f>HEX2DEC(TRIM(AB92))</f>
        <v>84</v>
      </c>
      <c r="BI92" s="21">
        <f>HEX2DEC(TRIM(AC92))</f>
        <v>31</v>
      </c>
      <c r="BJ92" s="10">
        <f t="shared" si="13"/>
        <v>-3269</v>
      </c>
      <c r="BK92" s="10">
        <f t="shared" si="14"/>
        <v>7713</v>
      </c>
      <c r="BL92" s="13">
        <f>BK92-BK91</f>
        <v>0</v>
      </c>
    </row>
    <row r="93" spans="1:64" ht="12.75">
      <c r="A93" s="1" t="s">
        <v>100</v>
      </c>
      <c r="B93" s="1" t="s">
        <v>52</v>
      </c>
      <c r="C93" s="1" t="s">
        <v>140</v>
      </c>
      <c r="D93" s="1" t="s">
        <v>1</v>
      </c>
      <c r="E93" s="1" t="s">
        <v>1</v>
      </c>
      <c r="F93" s="1" t="s">
        <v>1</v>
      </c>
      <c r="G93" s="1" t="s">
        <v>1</v>
      </c>
      <c r="H93" s="1" t="s">
        <v>1</v>
      </c>
      <c r="I93" s="1" t="s">
        <v>1</v>
      </c>
      <c r="J93" s="1" t="s">
        <v>1</v>
      </c>
      <c r="K93" s="1" t="s">
        <v>2</v>
      </c>
      <c r="L93" s="1" t="s">
        <v>3</v>
      </c>
      <c r="M93" s="1" t="s">
        <v>3</v>
      </c>
      <c r="N93" s="1" t="s">
        <v>1</v>
      </c>
      <c r="O93" s="1" t="s">
        <v>4</v>
      </c>
      <c r="P93" s="1" t="s">
        <v>5</v>
      </c>
      <c r="Q93" s="1" t="s">
        <v>6</v>
      </c>
      <c r="R93" s="17" t="s">
        <v>105</v>
      </c>
      <c r="S93" s="1" t="s">
        <v>1</v>
      </c>
      <c r="T93" s="1" t="s">
        <v>1</v>
      </c>
      <c r="U93" s="4" t="s">
        <v>8</v>
      </c>
      <c r="V93" s="1" t="s">
        <v>1</v>
      </c>
      <c r="W93" s="4" t="s">
        <v>9</v>
      </c>
      <c r="X93" s="4" t="s">
        <v>10</v>
      </c>
      <c r="Y93" s="2" t="s">
        <v>11</v>
      </c>
      <c r="Z93" s="1" t="s">
        <v>12</v>
      </c>
      <c r="AA93" s="1" t="s">
        <v>11</v>
      </c>
      <c r="AB93" s="1" t="s">
        <v>11</v>
      </c>
      <c r="AC93" s="4" t="s">
        <v>14</v>
      </c>
      <c r="AD93" s="2" t="s">
        <v>160</v>
      </c>
      <c r="AE93" s="1" t="s">
        <v>163</v>
      </c>
      <c r="AF93" s="13">
        <f>HEX2DEC(AD93)*256+HEX2DEC(AE93)</f>
        <v>10967</v>
      </c>
      <c r="AG93" s="13">
        <f>AF93-AF92</f>
        <v>-15</v>
      </c>
      <c r="AH93" s="13">
        <f>HEX2DEC(AD93)+HEX2DEC(AE93)*256</f>
        <v>55082</v>
      </c>
      <c r="AI93" s="13">
        <f>AH93-AH92</f>
        <v>-3840</v>
      </c>
      <c r="AJ93" s="21">
        <f>HEX2DEC(TRIM(D93))</f>
        <v>0</v>
      </c>
      <c r="AK93" s="21">
        <f>HEX2DEC(TRIM(E93))</f>
        <v>0</v>
      </c>
      <c r="AL93" s="21">
        <f>HEX2DEC(TRIM(F93))</f>
        <v>0</v>
      </c>
      <c r="AM93" s="21">
        <f>HEX2DEC(TRIM(G93))</f>
        <v>0</v>
      </c>
      <c r="AN93" s="21">
        <f>HEX2DEC(TRIM(H93))</f>
        <v>0</v>
      </c>
      <c r="AO93" s="21">
        <f>HEX2DEC(TRIM(I93))</f>
        <v>0</v>
      </c>
      <c r="AP93" s="21">
        <f>HEX2DEC(TRIM(J93))</f>
        <v>0</v>
      </c>
      <c r="AQ93" s="21">
        <f>HEX2DEC(TRIM(K93))</f>
        <v>255</v>
      </c>
      <c r="AR93" s="21">
        <f>HEX2DEC(TRIM(L93))</f>
        <v>53</v>
      </c>
      <c r="AS93" s="21">
        <f>HEX2DEC(TRIM(M93))</f>
        <v>53</v>
      </c>
      <c r="AT93" s="21">
        <f>HEX2DEC(TRIM(N93))</f>
        <v>0</v>
      </c>
      <c r="AU93" s="21">
        <f>HEX2DEC(TRIM(O93))</f>
        <v>14</v>
      </c>
      <c r="AV93" s="21">
        <f>HEX2DEC(TRIM(P93))</f>
        <v>218</v>
      </c>
      <c r="AW93" s="21">
        <f>HEX2DEC(TRIM(Q93))</f>
        <v>188</v>
      </c>
      <c r="AX93" s="21">
        <f>HEX2DEC(TRIM(R93))</f>
        <v>26</v>
      </c>
      <c r="AY93" s="21">
        <f>HEX2DEC(TRIM(S93))</f>
        <v>0</v>
      </c>
      <c r="AZ93" s="21">
        <f>HEX2DEC(TRIM(T93))</f>
        <v>0</v>
      </c>
      <c r="BA93" s="21">
        <f>HEX2DEC(TRIM(U93))</f>
        <v>8</v>
      </c>
      <c r="BB93" s="21">
        <f>HEX2DEC(TRIM(V93))</f>
        <v>0</v>
      </c>
      <c r="BC93" s="21">
        <f>HEX2DEC(TRIM(W93))</f>
        <v>25</v>
      </c>
      <c r="BD93" s="21">
        <f>HEX2DEC(TRIM(X93))</f>
        <v>2</v>
      </c>
      <c r="BE93" s="21">
        <f>HEX2DEC(TRIM(Y93))</f>
        <v>84</v>
      </c>
      <c r="BF93" s="21">
        <f>HEX2DEC(TRIM(Z93))</f>
        <v>69</v>
      </c>
      <c r="BG93" s="21">
        <f>HEX2DEC(TRIM(AA93))</f>
        <v>84</v>
      </c>
      <c r="BH93" s="21">
        <f>HEX2DEC(TRIM(AB93))</f>
        <v>84</v>
      </c>
      <c r="BI93" s="21">
        <f>HEX2DEC(TRIM(AC93))</f>
        <v>31</v>
      </c>
      <c r="BJ93" s="10">
        <f t="shared" si="13"/>
        <v>-3254</v>
      </c>
      <c r="BK93" s="10">
        <f t="shared" si="14"/>
        <v>7713</v>
      </c>
      <c r="BL93" s="13">
        <f>BK93-BK92</f>
        <v>0</v>
      </c>
    </row>
    <row r="94" spans="1:64" ht="12.75">
      <c r="A94" s="1" t="s">
        <v>101</v>
      </c>
      <c r="B94" s="1" t="s">
        <v>52</v>
      </c>
      <c r="C94" s="1" t="s">
        <v>140</v>
      </c>
      <c r="D94" s="1" t="s">
        <v>1</v>
      </c>
      <c r="E94" s="1" t="s">
        <v>1</v>
      </c>
      <c r="F94" s="1" t="s">
        <v>1</v>
      </c>
      <c r="G94" s="1" t="s">
        <v>1</v>
      </c>
      <c r="H94" s="1" t="s">
        <v>1</v>
      </c>
      <c r="I94" s="1" t="s">
        <v>1</v>
      </c>
      <c r="J94" s="1" t="s">
        <v>1</v>
      </c>
      <c r="K94" s="1" t="s">
        <v>2</v>
      </c>
      <c r="L94" s="1" t="s">
        <v>3</v>
      </c>
      <c r="M94" s="1" t="s">
        <v>3</v>
      </c>
      <c r="N94" s="1" t="s">
        <v>1</v>
      </c>
      <c r="O94" s="1" t="s">
        <v>4</v>
      </c>
      <c r="P94" s="1" t="s">
        <v>5</v>
      </c>
      <c r="Q94" s="1" t="s">
        <v>6</v>
      </c>
      <c r="R94" s="17" t="s">
        <v>35</v>
      </c>
      <c r="S94" s="1" t="s">
        <v>1</v>
      </c>
      <c r="T94" s="1" t="s">
        <v>1</v>
      </c>
      <c r="U94" s="4" t="s">
        <v>8</v>
      </c>
      <c r="V94" s="1" t="s">
        <v>1</v>
      </c>
      <c r="W94" s="4" t="s">
        <v>9</v>
      </c>
      <c r="X94" s="4" t="s">
        <v>10</v>
      </c>
      <c r="Y94" s="2" t="s">
        <v>11</v>
      </c>
      <c r="Z94" s="1" t="s">
        <v>12</v>
      </c>
      <c r="AA94" s="1" t="s">
        <v>11</v>
      </c>
      <c r="AB94" s="1" t="s">
        <v>11</v>
      </c>
      <c r="AC94" s="4" t="s">
        <v>14</v>
      </c>
      <c r="AD94" s="2" t="s">
        <v>160</v>
      </c>
      <c r="AE94" s="1" t="s">
        <v>164</v>
      </c>
      <c r="AF94" s="13">
        <f>HEX2DEC(AD94)*256+HEX2DEC(AE94)</f>
        <v>10952</v>
      </c>
      <c r="AG94" s="13">
        <f>AF94-AF93</f>
        <v>-15</v>
      </c>
      <c r="AH94" s="13">
        <f>HEX2DEC(AD94)+HEX2DEC(AE94)*256</f>
        <v>51242</v>
      </c>
      <c r="AI94" s="13">
        <f>AH94-AH93</f>
        <v>-3840</v>
      </c>
      <c r="AJ94" s="21">
        <f>HEX2DEC(TRIM(D94))</f>
        <v>0</v>
      </c>
      <c r="AK94" s="21">
        <f>HEX2DEC(TRIM(E94))</f>
        <v>0</v>
      </c>
      <c r="AL94" s="21">
        <f>HEX2DEC(TRIM(F94))</f>
        <v>0</v>
      </c>
      <c r="AM94" s="21">
        <f>HEX2DEC(TRIM(G94))</f>
        <v>0</v>
      </c>
      <c r="AN94" s="21">
        <f>HEX2DEC(TRIM(H94))</f>
        <v>0</v>
      </c>
      <c r="AO94" s="21">
        <f>HEX2DEC(TRIM(I94))</f>
        <v>0</v>
      </c>
      <c r="AP94" s="21">
        <f>HEX2DEC(TRIM(J94))</f>
        <v>0</v>
      </c>
      <c r="AQ94" s="21">
        <f>HEX2DEC(TRIM(K94))</f>
        <v>255</v>
      </c>
      <c r="AR94" s="21">
        <f>HEX2DEC(TRIM(L94))</f>
        <v>53</v>
      </c>
      <c r="AS94" s="21">
        <f>HEX2DEC(TRIM(M94))</f>
        <v>53</v>
      </c>
      <c r="AT94" s="21">
        <f>HEX2DEC(TRIM(N94))</f>
        <v>0</v>
      </c>
      <c r="AU94" s="21">
        <f>HEX2DEC(TRIM(O94))</f>
        <v>14</v>
      </c>
      <c r="AV94" s="21">
        <f>HEX2DEC(TRIM(P94))</f>
        <v>218</v>
      </c>
      <c r="AW94" s="21">
        <f>HEX2DEC(TRIM(Q94))</f>
        <v>188</v>
      </c>
      <c r="AX94" s="21">
        <f>HEX2DEC(TRIM(R94))</f>
        <v>27</v>
      </c>
      <c r="AY94" s="21">
        <f>HEX2DEC(TRIM(S94))</f>
        <v>0</v>
      </c>
      <c r="AZ94" s="21">
        <f>HEX2DEC(TRIM(T94))</f>
        <v>0</v>
      </c>
      <c r="BA94" s="21">
        <f>HEX2DEC(TRIM(U94))</f>
        <v>8</v>
      </c>
      <c r="BB94" s="21">
        <f>HEX2DEC(TRIM(V94))</f>
        <v>0</v>
      </c>
      <c r="BC94" s="21">
        <f>HEX2DEC(TRIM(W94))</f>
        <v>25</v>
      </c>
      <c r="BD94" s="21">
        <f>HEX2DEC(TRIM(X94))</f>
        <v>2</v>
      </c>
      <c r="BE94" s="21">
        <f>HEX2DEC(TRIM(Y94))</f>
        <v>84</v>
      </c>
      <c r="BF94" s="21">
        <f>HEX2DEC(TRIM(Z94))</f>
        <v>69</v>
      </c>
      <c r="BG94" s="21">
        <f>HEX2DEC(TRIM(AA94))</f>
        <v>84</v>
      </c>
      <c r="BH94" s="21">
        <f>HEX2DEC(TRIM(AB94))</f>
        <v>84</v>
      </c>
      <c r="BI94" s="21">
        <f>HEX2DEC(TRIM(AC94))</f>
        <v>31</v>
      </c>
      <c r="BJ94" s="10">
        <f t="shared" si="13"/>
        <v>-3239</v>
      </c>
      <c r="BK94" s="10">
        <f t="shared" si="14"/>
        <v>7713</v>
      </c>
      <c r="BL94" s="13">
        <f>BK94-BK93</f>
        <v>0</v>
      </c>
    </row>
    <row r="95" spans="1:64" ht="12.75">
      <c r="A95" s="1" t="s">
        <v>102</v>
      </c>
      <c r="B95" s="1" t="s">
        <v>52</v>
      </c>
      <c r="C95" s="1" t="s">
        <v>140</v>
      </c>
      <c r="D95" s="1" t="s">
        <v>1</v>
      </c>
      <c r="E95" s="1" t="s">
        <v>1</v>
      </c>
      <c r="F95" s="1" t="s">
        <v>1</v>
      </c>
      <c r="G95" s="1" t="s">
        <v>1</v>
      </c>
      <c r="H95" s="1" t="s">
        <v>1</v>
      </c>
      <c r="I95" s="1" t="s">
        <v>1</v>
      </c>
      <c r="J95" s="1" t="s">
        <v>1</v>
      </c>
      <c r="K95" s="1" t="s">
        <v>2</v>
      </c>
      <c r="L95" s="1" t="s">
        <v>3</v>
      </c>
      <c r="M95" s="1" t="s">
        <v>3</v>
      </c>
      <c r="N95" s="1" t="s">
        <v>1</v>
      </c>
      <c r="O95" s="1" t="s">
        <v>4</v>
      </c>
      <c r="P95" s="1" t="s">
        <v>5</v>
      </c>
      <c r="Q95" s="1" t="s">
        <v>6</v>
      </c>
      <c r="R95" s="17" t="s">
        <v>106</v>
      </c>
      <c r="S95" s="1" t="s">
        <v>1</v>
      </c>
      <c r="T95" s="1" t="s">
        <v>1</v>
      </c>
      <c r="U95" s="4" t="s">
        <v>8</v>
      </c>
      <c r="V95" s="1" t="s">
        <v>1</v>
      </c>
      <c r="W95" s="4" t="s">
        <v>9</v>
      </c>
      <c r="X95" s="4" t="s">
        <v>10</v>
      </c>
      <c r="Y95" s="2" t="s">
        <v>11</v>
      </c>
      <c r="Z95" s="1" t="s">
        <v>12</v>
      </c>
      <c r="AA95" s="1" t="s">
        <v>11</v>
      </c>
      <c r="AB95" s="1" t="s">
        <v>11</v>
      </c>
      <c r="AC95" s="4" t="s">
        <v>14</v>
      </c>
      <c r="AD95" s="2" t="s">
        <v>147</v>
      </c>
      <c r="AE95" s="1" t="s">
        <v>104</v>
      </c>
      <c r="AF95" s="13">
        <f>HEX2DEC(AD95)*256+HEX2DEC(AE95)</f>
        <v>11057</v>
      </c>
      <c r="AG95" s="13">
        <f>AF95-AF94</f>
        <v>105</v>
      </c>
      <c r="AH95" s="13">
        <f>HEX2DEC(AD95)+HEX2DEC(AE95)*256</f>
        <v>12587</v>
      </c>
      <c r="AI95" s="13">
        <f>AH95-AH94</f>
        <v>-38655</v>
      </c>
      <c r="AJ95" s="21">
        <f>HEX2DEC(TRIM(D95))</f>
        <v>0</v>
      </c>
      <c r="AK95" s="21">
        <f>HEX2DEC(TRIM(E95))</f>
        <v>0</v>
      </c>
      <c r="AL95" s="21">
        <f>HEX2DEC(TRIM(F95))</f>
        <v>0</v>
      </c>
      <c r="AM95" s="21">
        <f>HEX2DEC(TRIM(G95))</f>
        <v>0</v>
      </c>
      <c r="AN95" s="21">
        <f>HEX2DEC(TRIM(H95))</f>
        <v>0</v>
      </c>
      <c r="AO95" s="21">
        <f>HEX2DEC(TRIM(I95))</f>
        <v>0</v>
      </c>
      <c r="AP95" s="21">
        <f>HEX2DEC(TRIM(J95))</f>
        <v>0</v>
      </c>
      <c r="AQ95" s="21">
        <f>HEX2DEC(TRIM(K95))</f>
        <v>255</v>
      </c>
      <c r="AR95" s="21">
        <f>HEX2DEC(TRIM(L95))</f>
        <v>53</v>
      </c>
      <c r="AS95" s="21">
        <f>HEX2DEC(TRIM(M95))</f>
        <v>53</v>
      </c>
      <c r="AT95" s="21">
        <f>HEX2DEC(TRIM(N95))</f>
        <v>0</v>
      </c>
      <c r="AU95" s="21">
        <f>HEX2DEC(TRIM(O95))</f>
        <v>14</v>
      </c>
      <c r="AV95" s="21">
        <f>HEX2DEC(TRIM(P95))</f>
        <v>218</v>
      </c>
      <c r="AW95" s="21">
        <f>HEX2DEC(TRIM(Q95))</f>
        <v>188</v>
      </c>
      <c r="AX95" s="21">
        <f>HEX2DEC(TRIM(R95))</f>
        <v>28</v>
      </c>
      <c r="AY95" s="21">
        <f>HEX2DEC(TRIM(S95))</f>
        <v>0</v>
      </c>
      <c r="AZ95" s="21">
        <f>HEX2DEC(TRIM(T95))</f>
        <v>0</v>
      </c>
      <c r="BA95" s="21">
        <f>HEX2DEC(TRIM(U95))</f>
        <v>8</v>
      </c>
      <c r="BB95" s="21">
        <f>HEX2DEC(TRIM(V95))</f>
        <v>0</v>
      </c>
      <c r="BC95" s="21">
        <f>HEX2DEC(TRIM(W95))</f>
        <v>25</v>
      </c>
      <c r="BD95" s="21">
        <f>HEX2DEC(TRIM(X95))</f>
        <v>2</v>
      </c>
      <c r="BE95" s="21">
        <f>HEX2DEC(TRIM(Y95))</f>
        <v>84</v>
      </c>
      <c r="BF95" s="21">
        <f>HEX2DEC(TRIM(Z95))</f>
        <v>69</v>
      </c>
      <c r="BG95" s="21">
        <f>HEX2DEC(TRIM(AA95))</f>
        <v>84</v>
      </c>
      <c r="BH95" s="21">
        <f>HEX2DEC(TRIM(AB95))</f>
        <v>84</v>
      </c>
      <c r="BI95" s="21">
        <f>HEX2DEC(TRIM(AC95))</f>
        <v>31</v>
      </c>
      <c r="BJ95" s="10">
        <f>AJ95-2*AK95+3*AL95-4*AM95+5*AN95-6*AO95+7*AP95-8*AQ95+9*AR95-10*AS95+11*AT95-12*AU95+13*AV95-14*AW95+15*AX95-16*AY95+17*AZ95-18*BA95+19*BB95-20*BC95+21*BD95-22*BE95+23*BF95-24*BG95+25*BH95-26*BI95</f>
        <v>-3224</v>
      </c>
      <c r="BK95" s="10">
        <f>AF95+BJ95</f>
        <v>7833</v>
      </c>
      <c r="BL95" s="13">
        <f>BK95-BK94</f>
        <v>120</v>
      </c>
    </row>
    <row r="96" spans="1:64" ht="12.75">
      <c r="A96" s="1" t="s">
        <v>103</v>
      </c>
      <c r="B96" s="1" t="s">
        <v>52</v>
      </c>
      <c r="C96" s="1" t="s">
        <v>140</v>
      </c>
      <c r="D96" s="1" t="s">
        <v>1</v>
      </c>
      <c r="E96" s="1" t="s">
        <v>1</v>
      </c>
      <c r="F96" s="1" t="s">
        <v>1</v>
      </c>
      <c r="G96" s="1" t="s">
        <v>1</v>
      </c>
      <c r="H96" s="1" t="s">
        <v>1</v>
      </c>
      <c r="I96" s="1" t="s">
        <v>1</v>
      </c>
      <c r="J96" s="1" t="s">
        <v>1</v>
      </c>
      <c r="K96" s="1" t="s">
        <v>2</v>
      </c>
      <c r="L96" s="1" t="s">
        <v>3</v>
      </c>
      <c r="M96" s="1" t="s">
        <v>3</v>
      </c>
      <c r="N96" s="1" t="s">
        <v>1</v>
      </c>
      <c r="O96" s="1" t="s">
        <v>4</v>
      </c>
      <c r="P96" s="1" t="s">
        <v>5</v>
      </c>
      <c r="Q96" s="1" t="s">
        <v>6</v>
      </c>
      <c r="R96" s="17" t="s">
        <v>107</v>
      </c>
      <c r="S96" s="1" t="s">
        <v>1</v>
      </c>
      <c r="T96" s="1" t="s">
        <v>1</v>
      </c>
      <c r="U96" s="4" t="s">
        <v>8</v>
      </c>
      <c r="V96" s="1" t="s">
        <v>1</v>
      </c>
      <c r="W96" s="4" t="s">
        <v>9</v>
      </c>
      <c r="X96" s="4" t="s">
        <v>10</v>
      </c>
      <c r="Y96" s="2" t="s">
        <v>11</v>
      </c>
      <c r="Z96" s="1" t="s">
        <v>12</v>
      </c>
      <c r="AA96" s="1" t="s">
        <v>11</v>
      </c>
      <c r="AB96" s="1" t="s">
        <v>11</v>
      </c>
      <c r="AC96" s="4" t="s">
        <v>14</v>
      </c>
      <c r="AD96" s="2" t="s">
        <v>147</v>
      </c>
      <c r="AE96" s="1" t="s">
        <v>97</v>
      </c>
      <c r="AF96" s="13">
        <f>HEX2DEC(AD96)*256+HEX2DEC(AE96)</f>
        <v>11042</v>
      </c>
      <c r="AG96" s="13">
        <f>AF96-AF95</f>
        <v>-15</v>
      </c>
      <c r="AH96" s="13">
        <f>HEX2DEC(AD96)+HEX2DEC(AE96)*256</f>
        <v>8747</v>
      </c>
      <c r="AI96" s="13">
        <f>AH96-AH95</f>
        <v>-3840</v>
      </c>
      <c r="AJ96" s="21">
        <f>HEX2DEC(TRIM(D96))</f>
        <v>0</v>
      </c>
      <c r="AK96" s="21">
        <f>HEX2DEC(TRIM(E96))</f>
        <v>0</v>
      </c>
      <c r="AL96" s="21">
        <f>HEX2DEC(TRIM(F96))</f>
        <v>0</v>
      </c>
      <c r="AM96" s="21">
        <f>HEX2DEC(TRIM(G96))</f>
        <v>0</v>
      </c>
      <c r="AN96" s="21">
        <f>HEX2DEC(TRIM(H96))</f>
        <v>0</v>
      </c>
      <c r="AO96" s="21">
        <f>HEX2DEC(TRIM(I96))</f>
        <v>0</v>
      </c>
      <c r="AP96" s="21">
        <f>HEX2DEC(TRIM(J96))</f>
        <v>0</v>
      </c>
      <c r="AQ96" s="21">
        <f>HEX2DEC(TRIM(K96))</f>
        <v>255</v>
      </c>
      <c r="AR96" s="21">
        <f>HEX2DEC(TRIM(L96))</f>
        <v>53</v>
      </c>
      <c r="AS96" s="21">
        <f>HEX2DEC(TRIM(M96))</f>
        <v>53</v>
      </c>
      <c r="AT96" s="21">
        <f>HEX2DEC(TRIM(N96))</f>
        <v>0</v>
      </c>
      <c r="AU96" s="21">
        <f>HEX2DEC(TRIM(O96))</f>
        <v>14</v>
      </c>
      <c r="AV96" s="21">
        <f>HEX2DEC(TRIM(P96))</f>
        <v>218</v>
      </c>
      <c r="AW96" s="21">
        <f>HEX2DEC(TRIM(Q96))</f>
        <v>188</v>
      </c>
      <c r="AX96" s="21">
        <f>HEX2DEC(TRIM(R96))</f>
        <v>29</v>
      </c>
      <c r="AY96" s="21">
        <f>HEX2DEC(TRIM(S96))</f>
        <v>0</v>
      </c>
      <c r="AZ96" s="21">
        <f>HEX2DEC(TRIM(T96))</f>
        <v>0</v>
      </c>
      <c r="BA96" s="21">
        <f>HEX2DEC(TRIM(U96))</f>
        <v>8</v>
      </c>
      <c r="BB96" s="21">
        <f>HEX2DEC(TRIM(V96))</f>
        <v>0</v>
      </c>
      <c r="BC96" s="21">
        <f>HEX2DEC(TRIM(W96))</f>
        <v>25</v>
      </c>
      <c r="BD96" s="21">
        <f>HEX2DEC(TRIM(X96))</f>
        <v>2</v>
      </c>
      <c r="BE96" s="21">
        <f>HEX2DEC(TRIM(Y96))</f>
        <v>84</v>
      </c>
      <c r="BF96" s="21">
        <f>HEX2DEC(TRIM(Z96))</f>
        <v>69</v>
      </c>
      <c r="BG96" s="21">
        <f>HEX2DEC(TRIM(AA96))</f>
        <v>84</v>
      </c>
      <c r="BH96" s="21">
        <f>HEX2DEC(TRIM(AB96))</f>
        <v>84</v>
      </c>
      <c r="BI96" s="21">
        <f>HEX2DEC(TRIM(AC96))</f>
        <v>31</v>
      </c>
      <c r="BJ96" s="10">
        <f>AJ96-2*AK96+3*AL96-4*AM96+5*AN96-6*AO96+7*AP96-8*AQ96+9*AR96-10*AS96+11*AT96-12*AU96+13*AV96-14*AW96+15*AX96-16*AY96+17*AZ96-18*BA96+19*BB96-20*BC96+21*BD96-22*BE96+23*BF96-24*BG96+25*BH96-26*BI96</f>
        <v>-3209</v>
      </c>
      <c r="BK96" s="10">
        <f>AF96+BJ96</f>
        <v>7833</v>
      </c>
      <c r="BL96" s="13">
        <f>BK96-BK95</f>
        <v>0</v>
      </c>
    </row>
    <row r="97" spans="1:64" ht="12.75">
      <c r="A97" s="1" t="s">
        <v>45</v>
      </c>
      <c r="B97" s="1" t="s">
        <v>52</v>
      </c>
      <c r="C97" s="1" t="s">
        <v>140</v>
      </c>
      <c r="D97" s="1" t="s">
        <v>1</v>
      </c>
      <c r="E97" s="1" t="s">
        <v>1</v>
      </c>
      <c r="F97" s="1" t="s">
        <v>1</v>
      </c>
      <c r="G97" s="1" t="s">
        <v>1</v>
      </c>
      <c r="H97" s="1" t="s">
        <v>1</v>
      </c>
      <c r="I97" s="1" t="s">
        <v>1</v>
      </c>
      <c r="J97" s="1" t="s">
        <v>1</v>
      </c>
      <c r="K97" s="1" t="s">
        <v>2</v>
      </c>
      <c r="L97" s="1" t="s">
        <v>3</v>
      </c>
      <c r="M97" s="1" t="s">
        <v>3</v>
      </c>
      <c r="N97" s="1" t="s">
        <v>1</v>
      </c>
      <c r="O97" s="1" t="s">
        <v>4</v>
      </c>
      <c r="P97" s="1" t="s">
        <v>5</v>
      </c>
      <c r="Q97" s="1" t="s">
        <v>6</v>
      </c>
      <c r="R97" s="17" t="s">
        <v>108</v>
      </c>
      <c r="S97" s="1" t="s">
        <v>1</v>
      </c>
      <c r="T97" s="1" t="s">
        <v>1</v>
      </c>
      <c r="U97" s="4" t="s">
        <v>8</v>
      </c>
      <c r="V97" s="1" t="s">
        <v>1</v>
      </c>
      <c r="W97" s="4" t="s">
        <v>9</v>
      </c>
      <c r="X97" s="4" t="s">
        <v>10</v>
      </c>
      <c r="Y97" s="2" t="s">
        <v>11</v>
      </c>
      <c r="Z97" s="1" t="s">
        <v>12</v>
      </c>
      <c r="AA97" s="1" t="s">
        <v>11</v>
      </c>
      <c r="AB97" s="1" t="s">
        <v>11</v>
      </c>
      <c r="AC97" s="4" t="s">
        <v>14</v>
      </c>
      <c r="AD97" s="2" t="s">
        <v>147</v>
      </c>
      <c r="AE97" s="1" t="s">
        <v>69</v>
      </c>
      <c r="AF97" s="13">
        <f>HEX2DEC(AD97)*256+HEX2DEC(AE97)</f>
        <v>11027</v>
      </c>
      <c r="AG97" s="13">
        <f>AF97-AF96</f>
        <v>-15</v>
      </c>
      <c r="AH97" s="13">
        <f>HEX2DEC(AD97)+HEX2DEC(AE97)*256</f>
        <v>4907</v>
      </c>
      <c r="AI97" s="13">
        <f>AH97-AH96</f>
        <v>-3840</v>
      </c>
      <c r="AJ97" s="21">
        <f>HEX2DEC(TRIM(D97))</f>
        <v>0</v>
      </c>
      <c r="AK97" s="21">
        <f>HEX2DEC(TRIM(E97))</f>
        <v>0</v>
      </c>
      <c r="AL97" s="21">
        <f>HEX2DEC(TRIM(F97))</f>
        <v>0</v>
      </c>
      <c r="AM97" s="21">
        <f>HEX2DEC(TRIM(G97))</f>
        <v>0</v>
      </c>
      <c r="AN97" s="21">
        <f>HEX2DEC(TRIM(H97))</f>
        <v>0</v>
      </c>
      <c r="AO97" s="21">
        <f>HEX2DEC(TRIM(I97))</f>
        <v>0</v>
      </c>
      <c r="AP97" s="21">
        <f>HEX2DEC(TRIM(J97))</f>
        <v>0</v>
      </c>
      <c r="AQ97" s="21">
        <f>HEX2DEC(TRIM(K97))</f>
        <v>255</v>
      </c>
      <c r="AR97" s="21">
        <f>HEX2DEC(TRIM(L97))</f>
        <v>53</v>
      </c>
      <c r="AS97" s="21">
        <f>HEX2DEC(TRIM(M97))</f>
        <v>53</v>
      </c>
      <c r="AT97" s="21">
        <f>HEX2DEC(TRIM(N97))</f>
        <v>0</v>
      </c>
      <c r="AU97" s="21">
        <f>HEX2DEC(TRIM(O97))</f>
        <v>14</v>
      </c>
      <c r="AV97" s="21">
        <f>HEX2DEC(TRIM(P97))</f>
        <v>218</v>
      </c>
      <c r="AW97" s="21">
        <f>HEX2DEC(TRIM(Q97))</f>
        <v>188</v>
      </c>
      <c r="AX97" s="21">
        <f>HEX2DEC(TRIM(R97))</f>
        <v>30</v>
      </c>
      <c r="AY97" s="21">
        <f>HEX2DEC(TRIM(S97))</f>
        <v>0</v>
      </c>
      <c r="AZ97" s="21">
        <f>HEX2DEC(TRIM(T97))</f>
        <v>0</v>
      </c>
      <c r="BA97" s="21">
        <f>HEX2DEC(TRIM(U97))</f>
        <v>8</v>
      </c>
      <c r="BB97" s="21">
        <f>HEX2DEC(TRIM(V97))</f>
        <v>0</v>
      </c>
      <c r="BC97" s="21">
        <f>HEX2DEC(TRIM(W97))</f>
        <v>25</v>
      </c>
      <c r="BD97" s="21">
        <f>HEX2DEC(TRIM(X97))</f>
        <v>2</v>
      </c>
      <c r="BE97" s="21">
        <f>HEX2DEC(TRIM(Y97))</f>
        <v>84</v>
      </c>
      <c r="BF97" s="21">
        <f>HEX2DEC(TRIM(Z97))</f>
        <v>69</v>
      </c>
      <c r="BG97" s="21">
        <f>HEX2DEC(TRIM(AA97))</f>
        <v>84</v>
      </c>
      <c r="BH97" s="21">
        <f>HEX2DEC(TRIM(AB97))</f>
        <v>84</v>
      </c>
      <c r="BI97" s="21">
        <f>HEX2DEC(TRIM(AC97))</f>
        <v>31</v>
      </c>
      <c r="BJ97" s="10">
        <f>AJ97-2*AK97+3*AL97-4*AM97+5*AN97-6*AO97+7*AP97-8*AQ97+9*AR97-10*AS97+11*AT97-12*AU97+13*AV97-14*AW97+15*AX97-16*AY97+17*AZ97-18*BA97+19*BB97-20*BC97+21*BD97-22*BE97+23*BF97-24*BG97+25*BH97-26*BI97</f>
        <v>-3194</v>
      </c>
      <c r="BK97" s="10">
        <f>AF97+BJ97</f>
        <v>7833</v>
      </c>
      <c r="BL97" s="13">
        <f>BK97-BK96</f>
        <v>0</v>
      </c>
    </row>
    <row r="98" spans="18:64" ht="12.75">
      <c r="R98" s="17"/>
      <c r="U98" s="4"/>
      <c r="W98" s="4"/>
      <c r="X98" s="4"/>
      <c r="Y98" s="2"/>
      <c r="AC98" s="4"/>
      <c r="AD98" s="2"/>
      <c r="AF98" s="13"/>
      <c r="AG98" s="13"/>
      <c r="AH98" s="13"/>
      <c r="AI98" s="13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10"/>
      <c r="BK98" s="10"/>
      <c r="BL98" s="13"/>
    </row>
    <row r="99" spans="1:64" ht="12.75">
      <c r="A99" s="1" t="s">
        <v>39</v>
      </c>
      <c r="B99" s="1" t="s">
        <v>52</v>
      </c>
      <c r="C99" s="16" t="s">
        <v>20</v>
      </c>
      <c r="D99" s="1" t="s">
        <v>1</v>
      </c>
      <c r="E99" s="1" t="s">
        <v>1</v>
      </c>
      <c r="F99" s="1" t="s">
        <v>1</v>
      </c>
      <c r="G99" s="1" t="s">
        <v>1</v>
      </c>
      <c r="H99" s="1" t="s">
        <v>1</v>
      </c>
      <c r="I99" s="1" t="s">
        <v>1</v>
      </c>
      <c r="J99" s="1" t="s">
        <v>1</v>
      </c>
      <c r="K99" s="1" t="s">
        <v>2</v>
      </c>
      <c r="L99" s="1" t="s">
        <v>3</v>
      </c>
      <c r="M99" s="1" t="s">
        <v>3</v>
      </c>
      <c r="N99" s="1" t="s">
        <v>1</v>
      </c>
      <c r="O99" s="1" t="s">
        <v>57</v>
      </c>
      <c r="P99" s="1" t="s">
        <v>58</v>
      </c>
      <c r="Q99" s="1" t="s">
        <v>59</v>
      </c>
      <c r="R99" s="17" t="s">
        <v>7</v>
      </c>
      <c r="S99" s="1" t="s">
        <v>1</v>
      </c>
      <c r="T99" s="1" t="s">
        <v>1</v>
      </c>
      <c r="U99" s="17" t="s">
        <v>19</v>
      </c>
      <c r="V99" s="1" t="s">
        <v>1</v>
      </c>
      <c r="W99" s="4" t="s">
        <v>9</v>
      </c>
      <c r="X99" s="4" t="s">
        <v>10</v>
      </c>
      <c r="Y99" s="2" t="s">
        <v>11</v>
      </c>
      <c r="Z99" s="16" t="s">
        <v>34</v>
      </c>
      <c r="AA99" s="16" t="s">
        <v>34</v>
      </c>
      <c r="AB99" s="16" t="s">
        <v>34</v>
      </c>
      <c r="AC99" s="4" t="s">
        <v>14</v>
      </c>
      <c r="AD99" s="2" t="s">
        <v>60</v>
      </c>
      <c r="AE99" s="1" t="s">
        <v>46</v>
      </c>
      <c r="AF99" s="13">
        <f>HEX2DEC(AD99)*256+HEX2DEC(AE99)</f>
        <v>35104</v>
      </c>
      <c r="AG99" s="13">
        <f>AF99-AF35</f>
        <v>652</v>
      </c>
      <c r="AH99" s="13">
        <f>HEX2DEC(AD99)+HEX2DEC(AE99)*256</f>
        <v>8329</v>
      </c>
      <c r="AI99" s="13"/>
      <c r="AJ99" s="21">
        <f>HEX2DEC(TRIM(D99))</f>
        <v>0</v>
      </c>
      <c r="AK99" s="21">
        <f>HEX2DEC(TRIM(E99))</f>
        <v>0</v>
      </c>
      <c r="AL99" s="21">
        <f>HEX2DEC(TRIM(F99))</f>
        <v>0</v>
      </c>
      <c r="AM99" s="21">
        <f>HEX2DEC(TRIM(G99))</f>
        <v>0</v>
      </c>
      <c r="AN99" s="21">
        <f>HEX2DEC(TRIM(H99))</f>
        <v>0</v>
      </c>
      <c r="AO99" s="21">
        <f>HEX2DEC(TRIM(I99))</f>
        <v>0</v>
      </c>
      <c r="AP99" s="21">
        <f>HEX2DEC(TRIM(J99))</f>
        <v>0</v>
      </c>
      <c r="AQ99" s="21">
        <f>HEX2DEC(TRIM(K99))</f>
        <v>255</v>
      </c>
      <c r="AR99" s="21">
        <f>HEX2DEC(TRIM(L99))</f>
        <v>53</v>
      </c>
      <c r="AS99" s="21">
        <f>HEX2DEC(TRIM(M99))</f>
        <v>53</v>
      </c>
      <c r="AT99" s="21">
        <f>HEX2DEC(TRIM(N99))</f>
        <v>0</v>
      </c>
      <c r="AU99" s="21">
        <f>HEX2DEC(TRIM(O99))</f>
        <v>11</v>
      </c>
      <c r="AV99" s="21">
        <f>HEX2DEC(TRIM(P99))</f>
        <v>90</v>
      </c>
      <c r="AW99" s="21">
        <f>HEX2DEC(TRIM(Q99))</f>
        <v>186</v>
      </c>
      <c r="AX99" s="21">
        <f>HEX2DEC(TRIM(R99))</f>
        <v>1</v>
      </c>
      <c r="AY99" s="21">
        <f>HEX2DEC(TRIM(S99))</f>
        <v>0</v>
      </c>
      <c r="AZ99" s="21">
        <f>HEX2DEC(TRIM(T99))</f>
        <v>0</v>
      </c>
      <c r="BA99" s="21">
        <f>HEX2DEC(TRIM(U99))</f>
        <v>5</v>
      </c>
      <c r="BB99" s="21">
        <f>HEX2DEC(TRIM(V99))</f>
        <v>0</v>
      </c>
      <c r="BC99" s="21">
        <f>HEX2DEC(TRIM(W99))</f>
        <v>25</v>
      </c>
      <c r="BD99" s="21">
        <f>HEX2DEC(TRIM(X99))</f>
        <v>2</v>
      </c>
      <c r="BE99" s="21">
        <f>HEX2DEC(TRIM(Y99))</f>
        <v>84</v>
      </c>
      <c r="BF99" s="21" t="e">
        <f>HEX2DEC(TRIM(Z99))</f>
        <v>#NUM!</v>
      </c>
      <c r="BG99" s="21" t="e">
        <f>HEX2DEC(TRIM(AA99))</f>
        <v>#NUM!</v>
      </c>
      <c r="BH99" s="21" t="e">
        <f>HEX2DEC(TRIM(AB99))</f>
        <v>#NUM!</v>
      </c>
      <c r="BI99" s="21">
        <f>HEX2DEC(TRIM(AC99))</f>
        <v>31</v>
      </c>
      <c r="BJ99" s="10" t="e">
        <f>AJ99-2*AK99+3*AL99-4*AM99+5*AN99-6*AO99+7*AP99-8*AQ99+9*AR99-10*AS99+11*AT99-12*AU99+13*AV99-14*AW99+15*AX99-16*AY99+17*AZ99-18*BA99+19*BB99-20*BC99+21*BD99-22*BE99+23*BF99-24*BG99+25*BH99-26*BI99</f>
        <v>#NUM!</v>
      </c>
      <c r="BK99" s="10" t="e">
        <f>AF99+BJ99</f>
        <v>#NUM!</v>
      </c>
      <c r="BL99" s="13" t="e">
        <f>BK99-BK35</f>
        <v>#NUM!</v>
      </c>
    </row>
    <row r="100" spans="1:64" ht="12.75">
      <c r="A100" s="1" t="s">
        <v>61</v>
      </c>
      <c r="B100" s="1" t="s">
        <v>52</v>
      </c>
      <c r="C100" s="1" t="s">
        <v>20</v>
      </c>
      <c r="D100" s="1" t="s">
        <v>1</v>
      </c>
      <c r="E100" s="1" t="s">
        <v>1</v>
      </c>
      <c r="F100" s="1" t="s">
        <v>1</v>
      </c>
      <c r="G100" s="1" t="s">
        <v>1</v>
      </c>
      <c r="H100" s="1" t="s">
        <v>1</v>
      </c>
      <c r="I100" s="1" t="s">
        <v>1</v>
      </c>
      <c r="J100" s="1" t="s">
        <v>1</v>
      </c>
      <c r="K100" s="1" t="s">
        <v>2</v>
      </c>
      <c r="L100" s="1" t="s">
        <v>3</v>
      </c>
      <c r="M100" s="1" t="s">
        <v>3</v>
      </c>
      <c r="N100" s="1" t="s">
        <v>1</v>
      </c>
      <c r="O100" s="1" t="s">
        <v>57</v>
      </c>
      <c r="P100" s="1" t="s">
        <v>58</v>
      </c>
      <c r="Q100" s="1" t="s">
        <v>59</v>
      </c>
      <c r="R100" s="17" t="s">
        <v>10</v>
      </c>
      <c r="S100" s="1" t="s">
        <v>1</v>
      </c>
      <c r="T100" s="1" t="s">
        <v>1</v>
      </c>
      <c r="U100" s="4" t="s">
        <v>19</v>
      </c>
      <c r="V100" s="1" t="s">
        <v>1</v>
      </c>
      <c r="W100" s="4" t="s">
        <v>9</v>
      </c>
      <c r="X100" s="4" t="s">
        <v>10</v>
      </c>
      <c r="Y100" s="2" t="s">
        <v>11</v>
      </c>
      <c r="Z100" s="15" t="s">
        <v>34</v>
      </c>
      <c r="AA100" s="15" t="s">
        <v>34</v>
      </c>
      <c r="AB100" s="15" t="s">
        <v>34</v>
      </c>
      <c r="AC100" s="4" t="s">
        <v>14</v>
      </c>
      <c r="AD100" s="2" t="s">
        <v>36</v>
      </c>
      <c r="AE100" s="1" t="s">
        <v>63</v>
      </c>
      <c r="AF100" s="13">
        <f>HEX2DEC(AD100)*256+HEX2DEC(AE100)</f>
        <v>34977</v>
      </c>
      <c r="AG100" s="13">
        <f>AF100-AF99</f>
        <v>-127</v>
      </c>
      <c r="AH100" s="13">
        <f>HEX2DEC(AD100)+HEX2DEC(AE100)*256</f>
        <v>41352</v>
      </c>
      <c r="AI100" s="13">
        <f>AH100-AH99</f>
        <v>33023</v>
      </c>
      <c r="AJ100" s="21">
        <f>HEX2DEC(TRIM(D100))</f>
        <v>0</v>
      </c>
      <c r="AK100" s="21">
        <f>HEX2DEC(TRIM(E100))</f>
        <v>0</v>
      </c>
      <c r="AL100" s="21">
        <f>HEX2DEC(TRIM(F100))</f>
        <v>0</v>
      </c>
      <c r="AM100" s="21">
        <f>HEX2DEC(TRIM(G100))</f>
        <v>0</v>
      </c>
      <c r="AN100" s="21">
        <f>HEX2DEC(TRIM(H100))</f>
        <v>0</v>
      </c>
      <c r="AO100" s="21">
        <f>HEX2DEC(TRIM(I100))</f>
        <v>0</v>
      </c>
      <c r="AP100" s="21">
        <f>HEX2DEC(TRIM(J100))</f>
        <v>0</v>
      </c>
      <c r="AQ100" s="21">
        <f>HEX2DEC(TRIM(K100))</f>
        <v>255</v>
      </c>
      <c r="AR100" s="21">
        <f>HEX2DEC(TRIM(L100))</f>
        <v>53</v>
      </c>
      <c r="AS100" s="21">
        <f>HEX2DEC(TRIM(M100))</f>
        <v>53</v>
      </c>
      <c r="AT100" s="21">
        <f>HEX2DEC(TRIM(N100))</f>
        <v>0</v>
      </c>
      <c r="AU100" s="21">
        <f>HEX2DEC(TRIM(O100))</f>
        <v>11</v>
      </c>
      <c r="AV100" s="21">
        <f>HEX2DEC(TRIM(P100))</f>
        <v>90</v>
      </c>
      <c r="AW100" s="21">
        <f>HEX2DEC(TRIM(Q100))</f>
        <v>186</v>
      </c>
      <c r="AX100" s="21">
        <f>HEX2DEC(TRIM(R100))</f>
        <v>2</v>
      </c>
      <c r="AY100" s="21">
        <f>HEX2DEC(TRIM(S100))</f>
        <v>0</v>
      </c>
      <c r="AZ100" s="21">
        <f>HEX2DEC(TRIM(T100))</f>
        <v>0</v>
      </c>
      <c r="BA100" s="21">
        <f>HEX2DEC(TRIM(U100))</f>
        <v>5</v>
      </c>
      <c r="BB100" s="21">
        <f>HEX2DEC(TRIM(V100))</f>
        <v>0</v>
      </c>
      <c r="BC100" s="21">
        <f>HEX2DEC(TRIM(W100))</f>
        <v>25</v>
      </c>
      <c r="BD100" s="21">
        <f>HEX2DEC(TRIM(X100))</f>
        <v>2</v>
      </c>
      <c r="BE100" s="21">
        <f>HEX2DEC(TRIM(Y100))</f>
        <v>84</v>
      </c>
      <c r="BF100" s="21" t="e">
        <f>HEX2DEC(TRIM(Z100))</f>
        <v>#NUM!</v>
      </c>
      <c r="BG100" s="21" t="e">
        <f>HEX2DEC(TRIM(AA100))</f>
        <v>#NUM!</v>
      </c>
      <c r="BH100" s="21" t="e">
        <f>HEX2DEC(TRIM(AB100))</f>
        <v>#NUM!</v>
      </c>
      <c r="BI100" s="21">
        <f>HEX2DEC(TRIM(AC100))</f>
        <v>31</v>
      </c>
      <c r="BJ100" s="10" t="e">
        <f>AJ100-2*AK100+3*AL100-4*AM100+5*AN100-6*AO100+7*AP100-8*AQ100+9*AR100-10*AS100+11*AT100-12*AU100+13*AV100-14*AW100+15*AX100-16*AY100+17*AZ100-18*BA100+19*BB100-20*BC100+21*BD100-22*BE100+23*BF100-24*BG100+25*BH100-26*BI100</f>
        <v>#NUM!</v>
      </c>
      <c r="BK100" s="10" t="e">
        <f>AF100+BJ100</f>
        <v>#NUM!</v>
      </c>
      <c r="BL100" s="13" t="e">
        <f>BK100-BK99</f>
        <v>#NUM!</v>
      </c>
    </row>
    <row r="101" spans="18:64" ht="12.75">
      <c r="R101" s="17"/>
      <c r="U101" s="4"/>
      <c r="W101" s="4"/>
      <c r="X101" s="4"/>
      <c r="Y101" s="2"/>
      <c r="Z101" s="15"/>
      <c r="AA101" s="15"/>
      <c r="AB101" s="15"/>
      <c r="AC101" s="4"/>
      <c r="AD101" s="2"/>
      <c r="AF101" s="13"/>
      <c r="AG101" s="13"/>
      <c r="AH101" s="13"/>
      <c r="AI101" s="13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10"/>
      <c r="BK101" s="10"/>
      <c r="BL101" s="13"/>
    </row>
    <row r="102" spans="1:64" ht="12.75">
      <c r="A102" s="1">
        <v>1</v>
      </c>
      <c r="B102" s="1" t="s">
        <v>55</v>
      </c>
      <c r="C102" s="16" t="s">
        <v>53</v>
      </c>
      <c r="D102" s="1" t="s">
        <v>1</v>
      </c>
      <c r="E102" s="1" t="s">
        <v>1</v>
      </c>
      <c r="F102" s="1" t="s">
        <v>1</v>
      </c>
      <c r="G102" s="1" t="s">
        <v>1</v>
      </c>
      <c r="H102" s="1" t="s">
        <v>1</v>
      </c>
      <c r="I102" s="1" t="s">
        <v>1</v>
      </c>
      <c r="J102" s="1" t="s">
        <v>1</v>
      </c>
      <c r="K102" s="1" t="s">
        <v>2</v>
      </c>
      <c r="L102" s="1" t="s">
        <v>3</v>
      </c>
      <c r="M102" s="1" t="s">
        <v>3</v>
      </c>
      <c r="N102" s="1" t="s">
        <v>1</v>
      </c>
      <c r="O102" s="1" t="s">
        <v>4</v>
      </c>
      <c r="P102" s="1" t="s">
        <v>5</v>
      </c>
      <c r="Q102" s="1" t="s">
        <v>6</v>
      </c>
      <c r="R102" s="17" t="s">
        <v>7</v>
      </c>
      <c r="S102" s="1" t="s">
        <v>1</v>
      </c>
      <c r="T102" s="1" t="s">
        <v>1</v>
      </c>
      <c r="U102" s="17" t="s">
        <v>8</v>
      </c>
      <c r="V102" s="1" t="s">
        <v>1</v>
      </c>
      <c r="W102" s="17" t="s">
        <v>35</v>
      </c>
      <c r="X102" s="4" t="s">
        <v>10</v>
      </c>
      <c r="Y102" s="2" t="s">
        <v>11</v>
      </c>
      <c r="Z102" s="16" t="s">
        <v>12</v>
      </c>
      <c r="AA102" s="16" t="s">
        <v>13</v>
      </c>
      <c r="AB102" s="16" t="s">
        <v>11</v>
      </c>
      <c r="AC102" s="4" t="s">
        <v>14</v>
      </c>
      <c r="AD102" s="2" t="s">
        <v>36</v>
      </c>
      <c r="AE102" s="1" t="s">
        <v>11</v>
      </c>
      <c r="AF102" s="13">
        <f>HEX2DEC(AD102)*256+HEX2DEC(AE102)</f>
        <v>34900</v>
      </c>
      <c r="AG102" s="13">
        <f>AF102-AF100</f>
        <v>-77</v>
      </c>
      <c r="AH102" s="13">
        <f>HEX2DEC(AD102)+HEX2DEC(AE102)*256</f>
        <v>21640</v>
      </c>
      <c r="AI102" s="13"/>
      <c r="AJ102" s="21">
        <f>HEX2DEC(TRIM(D102))</f>
        <v>0</v>
      </c>
      <c r="AK102" s="21">
        <f>HEX2DEC(TRIM(E102))</f>
        <v>0</v>
      </c>
      <c r="AL102" s="21">
        <f>HEX2DEC(TRIM(F102))</f>
        <v>0</v>
      </c>
      <c r="AM102" s="21">
        <f>HEX2DEC(TRIM(G102))</f>
        <v>0</v>
      </c>
      <c r="AN102" s="21">
        <f>HEX2DEC(TRIM(H102))</f>
        <v>0</v>
      </c>
      <c r="AO102" s="21">
        <f>HEX2DEC(TRIM(I102))</f>
        <v>0</v>
      </c>
      <c r="AP102" s="21">
        <f>HEX2DEC(TRIM(J102))</f>
        <v>0</v>
      </c>
      <c r="AQ102" s="21">
        <f>HEX2DEC(TRIM(K102))</f>
        <v>255</v>
      </c>
      <c r="AR102" s="21">
        <f>HEX2DEC(TRIM(L102))</f>
        <v>53</v>
      </c>
      <c r="AS102" s="21">
        <f>HEX2DEC(TRIM(M102))</f>
        <v>53</v>
      </c>
      <c r="AT102" s="21">
        <f>HEX2DEC(TRIM(N102))</f>
        <v>0</v>
      </c>
      <c r="AU102" s="21">
        <f>HEX2DEC(TRIM(O102))</f>
        <v>14</v>
      </c>
      <c r="AV102" s="21">
        <f>HEX2DEC(TRIM(P102))</f>
        <v>218</v>
      </c>
      <c r="AW102" s="21">
        <f>HEX2DEC(TRIM(Q102))</f>
        <v>188</v>
      </c>
      <c r="AX102" s="21">
        <f>HEX2DEC(TRIM(R102))</f>
        <v>1</v>
      </c>
      <c r="AY102" s="21">
        <f>HEX2DEC(TRIM(S102))</f>
        <v>0</v>
      </c>
      <c r="AZ102" s="21">
        <f>HEX2DEC(TRIM(T102))</f>
        <v>0</v>
      </c>
      <c r="BA102" s="21">
        <f>HEX2DEC(TRIM(U102))</f>
        <v>8</v>
      </c>
      <c r="BB102" s="21">
        <f>HEX2DEC(TRIM(V102))</f>
        <v>0</v>
      </c>
      <c r="BC102" s="21">
        <f>HEX2DEC(TRIM(W102))</f>
        <v>27</v>
      </c>
      <c r="BD102" s="21">
        <f>HEX2DEC(TRIM(X102))</f>
        <v>2</v>
      </c>
      <c r="BE102" s="21">
        <f>HEX2DEC(TRIM(Y102))</f>
        <v>84</v>
      </c>
      <c r="BF102" s="21">
        <f>HEX2DEC(TRIM(Z102))</f>
        <v>69</v>
      </c>
      <c r="BG102" s="21">
        <f>HEX2DEC(TRIM(AA102))</f>
        <v>83</v>
      </c>
      <c r="BH102" s="21">
        <f>HEX2DEC(TRIM(AB102))</f>
        <v>84</v>
      </c>
      <c r="BI102" s="21">
        <f>HEX2DEC(TRIM(AC102))</f>
        <v>31</v>
      </c>
      <c r="BJ102" s="10">
        <f>AJ102-2*AK102+3*AL102-4*AM102+5*AN102-6*AO102+7*AP102-8*AQ102+9*AR102-10*AS102+11*AT102-12*AU102+13*AV102-14*AW102+15*AX102-16*AY102+17*AZ102-18*BA102+19*BB102-20*BC102+21*BD102-22*BE102+23*BF102-24*BG102+25*BH102-26*BI102</f>
        <v>-3645</v>
      </c>
      <c r="BK102" s="10">
        <f>AF102+BJ102</f>
        <v>31255</v>
      </c>
      <c r="BL102" s="13" t="e">
        <f>BK102-BK100</f>
        <v>#NUM!</v>
      </c>
    </row>
    <row r="103" spans="3:64" ht="12.75">
      <c r="C103" s="16"/>
      <c r="R103" s="17"/>
      <c r="U103" s="17"/>
      <c r="W103" s="17"/>
      <c r="X103" s="4"/>
      <c r="Y103" s="2"/>
      <c r="Z103" s="16"/>
      <c r="AA103" s="16"/>
      <c r="AB103" s="16"/>
      <c r="AC103" s="4"/>
      <c r="AD103" s="2"/>
      <c r="AF103" s="13"/>
      <c r="AG103" s="13"/>
      <c r="AH103" s="13"/>
      <c r="AI103" s="13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10"/>
      <c r="BK103" s="10"/>
      <c r="BL103" s="13"/>
    </row>
    <row r="104" spans="1:64" ht="12.75">
      <c r="A104" s="1">
        <v>1</v>
      </c>
      <c r="B104" s="1" t="s">
        <v>55</v>
      </c>
      <c r="C104" s="16" t="s">
        <v>54</v>
      </c>
      <c r="D104" s="1" t="s">
        <v>1</v>
      </c>
      <c r="E104" s="1" t="s">
        <v>1</v>
      </c>
      <c r="F104" s="1" t="s">
        <v>1</v>
      </c>
      <c r="G104" s="1" t="s">
        <v>1</v>
      </c>
      <c r="H104" s="1" t="s">
        <v>1</v>
      </c>
      <c r="I104" s="1" t="s">
        <v>1</v>
      </c>
      <c r="J104" s="1" t="s">
        <v>1</v>
      </c>
      <c r="K104" s="1" t="s">
        <v>2</v>
      </c>
      <c r="L104" s="1" t="s">
        <v>3</v>
      </c>
      <c r="M104" s="1" t="s">
        <v>3</v>
      </c>
      <c r="N104" s="1" t="s">
        <v>1</v>
      </c>
      <c r="O104" s="1" t="s">
        <v>4</v>
      </c>
      <c r="P104" s="1" t="s">
        <v>5</v>
      </c>
      <c r="Q104" s="1" t="s">
        <v>6</v>
      </c>
      <c r="R104" s="17" t="s">
        <v>7</v>
      </c>
      <c r="S104" s="1" t="s">
        <v>1</v>
      </c>
      <c r="T104" s="1" t="s">
        <v>1</v>
      </c>
      <c r="U104" s="4" t="s">
        <v>8</v>
      </c>
      <c r="V104" s="1" t="s">
        <v>1</v>
      </c>
      <c r="W104" s="4" t="s">
        <v>35</v>
      </c>
      <c r="X104" s="5" t="s">
        <v>10</v>
      </c>
      <c r="Y104" s="2" t="s">
        <v>40</v>
      </c>
      <c r="Z104" s="18" t="s">
        <v>41</v>
      </c>
      <c r="AA104" s="18" t="s">
        <v>21</v>
      </c>
      <c r="AB104" s="16" t="s">
        <v>38</v>
      </c>
      <c r="AC104" s="4" t="s">
        <v>14</v>
      </c>
      <c r="AD104" s="2" t="s">
        <v>46</v>
      </c>
      <c r="AE104" s="1" t="s">
        <v>45</v>
      </c>
      <c r="AF104" s="13">
        <f>HEX2DEC(AD104)*256+HEX2DEC(AE104)</f>
        <v>8240</v>
      </c>
      <c r="AG104" s="13">
        <f>AF104-AF102</f>
        <v>-26660</v>
      </c>
      <c r="AH104" s="13">
        <f>HEX2DEC(AD104)+HEX2DEC(AE104)*256</f>
        <v>12320</v>
      </c>
      <c r="AI104" s="13"/>
      <c r="AJ104" s="21">
        <f>HEX2DEC(TRIM(D104))</f>
        <v>0</v>
      </c>
      <c r="AK104" s="21">
        <f>HEX2DEC(TRIM(E104))</f>
        <v>0</v>
      </c>
      <c r="AL104" s="21">
        <f>HEX2DEC(TRIM(F104))</f>
        <v>0</v>
      </c>
      <c r="AM104" s="21">
        <f>HEX2DEC(TRIM(G104))</f>
        <v>0</v>
      </c>
      <c r="AN104" s="21">
        <f>HEX2DEC(TRIM(H104))</f>
        <v>0</v>
      </c>
      <c r="AO104" s="21">
        <f>HEX2DEC(TRIM(I104))</f>
        <v>0</v>
      </c>
      <c r="AP104" s="21">
        <f>HEX2DEC(TRIM(J104))</f>
        <v>0</v>
      </c>
      <c r="AQ104" s="21">
        <f>HEX2DEC(TRIM(K104))</f>
        <v>255</v>
      </c>
      <c r="AR104" s="21">
        <f>HEX2DEC(TRIM(L104))</f>
        <v>53</v>
      </c>
      <c r="AS104" s="21">
        <f>HEX2DEC(TRIM(M104))</f>
        <v>53</v>
      </c>
      <c r="AT104" s="21">
        <f>HEX2DEC(TRIM(N104))</f>
        <v>0</v>
      </c>
      <c r="AU104" s="21">
        <f>HEX2DEC(TRIM(O104))</f>
        <v>14</v>
      </c>
      <c r="AV104" s="21">
        <f>HEX2DEC(TRIM(P104))</f>
        <v>218</v>
      </c>
      <c r="AW104" s="21">
        <f>HEX2DEC(TRIM(Q104))</f>
        <v>188</v>
      </c>
      <c r="AX104" s="21">
        <f>HEX2DEC(TRIM(R104))</f>
        <v>1</v>
      </c>
      <c r="AY104" s="21">
        <f>HEX2DEC(TRIM(S104))</f>
        <v>0</v>
      </c>
      <c r="AZ104" s="21">
        <f>HEX2DEC(TRIM(T104))</f>
        <v>0</v>
      </c>
      <c r="BA104" s="21">
        <f>HEX2DEC(TRIM(U104))</f>
        <v>8</v>
      </c>
      <c r="BB104" s="21">
        <f>HEX2DEC(TRIM(V104))</f>
        <v>0</v>
      </c>
      <c r="BC104" s="21">
        <f>HEX2DEC(TRIM(W104))</f>
        <v>27</v>
      </c>
      <c r="BD104" s="21">
        <f>HEX2DEC(TRIM(X104))</f>
        <v>2</v>
      </c>
      <c r="BE104" s="21">
        <f>HEX2DEC(TRIM(Y104))</f>
        <v>87</v>
      </c>
      <c r="BF104" s="21">
        <f>HEX2DEC(TRIM(Z104))</f>
        <v>73</v>
      </c>
      <c r="BG104" s="21">
        <f>HEX2DEC(TRIM(AA104))</f>
        <v>67</v>
      </c>
      <c r="BH104" s="21">
        <f>HEX2DEC(TRIM(AB104))</f>
        <v>75</v>
      </c>
      <c r="BI104" s="21">
        <f>HEX2DEC(TRIM(AC104))</f>
        <v>31</v>
      </c>
      <c r="BJ104" s="10">
        <f>AJ104-2*AK104+3*AL104-4*AM104+5*AN104-6*AO104+7*AP104-8*AQ104+9*AR104-10*AS104+11*AT104-12*AU104+13*AV104-14*AW104+15*AX104-16*AY104+17*AZ104-18*BA104+19*BB104-20*BC104+21*BD104-22*BE104+23*BF104-24*BG104+25*BH104-26*BI104</f>
        <v>-3460</v>
      </c>
      <c r="BK104" s="10">
        <f>AF104+BJ104</f>
        <v>4780</v>
      </c>
      <c r="BL104" s="13">
        <f>BK104-BK102</f>
        <v>-26475</v>
      </c>
    </row>
    <row r="105" spans="3:64" ht="12.75">
      <c r="C105" s="16"/>
      <c r="R105" s="17"/>
      <c r="U105" s="4"/>
      <c r="W105" s="4"/>
      <c r="X105" s="5"/>
      <c r="Y105" s="2"/>
      <c r="Z105" s="18"/>
      <c r="AA105" s="18"/>
      <c r="AB105" s="16"/>
      <c r="AC105" s="4"/>
      <c r="AD105" s="2"/>
      <c r="AF105" s="13"/>
      <c r="AG105" s="13"/>
      <c r="AH105" s="13"/>
      <c r="AI105" s="13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10"/>
      <c r="BK105" s="10"/>
      <c r="BL105" s="13"/>
    </row>
    <row r="106" spans="1:64" ht="12.75">
      <c r="A106" s="1" t="s">
        <v>39</v>
      </c>
      <c r="B106" s="1" t="s">
        <v>56</v>
      </c>
      <c r="C106" s="1" t="s">
        <v>54</v>
      </c>
      <c r="D106" s="1" t="s">
        <v>1</v>
      </c>
      <c r="E106" s="1" t="s">
        <v>1</v>
      </c>
      <c r="F106" s="1" t="s">
        <v>1</v>
      </c>
      <c r="G106" s="1" t="s">
        <v>1</v>
      </c>
      <c r="H106" s="1" t="s">
        <v>1</v>
      </c>
      <c r="I106" s="1" t="s">
        <v>1</v>
      </c>
      <c r="J106" s="1" t="s">
        <v>1</v>
      </c>
      <c r="K106" s="1" t="s">
        <v>2</v>
      </c>
      <c r="L106" s="1" t="s">
        <v>3</v>
      </c>
      <c r="M106" s="1" t="s">
        <v>3</v>
      </c>
      <c r="N106" s="1" t="s">
        <v>1</v>
      </c>
      <c r="O106" s="1" t="s">
        <v>4</v>
      </c>
      <c r="P106" s="1" t="s">
        <v>5</v>
      </c>
      <c r="Q106" s="1" t="s">
        <v>6</v>
      </c>
      <c r="R106" s="17" t="s">
        <v>7</v>
      </c>
      <c r="S106" s="1" t="s">
        <v>1</v>
      </c>
      <c r="T106" s="1" t="s">
        <v>1</v>
      </c>
      <c r="U106" s="4" t="s">
        <v>8</v>
      </c>
      <c r="V106" s="1" t="s">
        <v>1</v>
      </c>
      <c r="W106" s="17" t="s">
        <v>26</v>
      </c>
      <c r="X106" s="5" t="s">
        <v>10</v>
      </c>
      <c r="Y106" s="2" t="s">
        <v>40</v>
      </c>
      <c r="Z106" s="3" t="s">
        <v>41</v>
      </c>
      <c r="AA106" s="3" t="s">
        <v>21</v>
      </c>
      <c r="AB106" s="1" t="s">
        <v>38</v>
      </c>
      <c r="AC106" s="4" t="s">
        <v>14</v>
      </c>
      <c r="AD106" s="2" t="s">
        <v>42</v>
      </c>
      <c r="AE106" s="1" t="s">
        <v>43</v>
      </c>
      <c r="AF106" s="13">
        <f>HEX2DEC(AD106)*256+HEX2DEC(AE106)</f>
        <v>4663</v>
      </c>
      <c r="AG106" s="13">
        <f>AF106-AF104</f>
        <v>-3577</v>
      </c>
      <c r="AH106" s="13">
        <f>HEX2DEC(AD106)+HEX2DEC(AE106)*256</f>
        <v>14098</v>
      </c>
      <c r="AI106" s="13"/>
      <c r="AJ106" s="21">
        <f>HEX2DEC(TRIM(D106))</f>
        <v>0</v>
      </c>
      <c r="AK106" s="21">
        <f>HEX2DEC(TRIM(E106))</f>
        <v>0</v>
      </c>
      <c r="AL106" s="21">
        <f>HEX2DEC(TRIM(F106))</f>
        <v>0</v>
      </c>
      <c r="AM106" s="21">
        <f>HEX2DEC(TRIM(G106))</f>
        <v>0</v>
      </c>
      <c r="AN106" s="21">
        <f>HEX2DEC(TRIM(H106))</f>
        <v>0</v>
      </c>
      <c r="AO106" s="21">
        <f>HEX2DEC(TRIM(I106))</f>
        <v>0</v>
      </c>
      <c r="AP106" s="21">
        <f>HEX2DEC(TRIM(J106))</f>
        <v>0</v>
      </c>
      <c r="AQ106" s="21">
        <f>HEX2DEC(TRIM(K106))</f>
        <v>255</v>
      </c>
      <c r="AR106" s="21">
        <f>HEX2DEC(TRIM(L106))</f>
        <v>53</v>
      </c>
      <c r="AS106" s="21">
        <f>HEX2DEC(TRIM(M106))</f>
        <v>53</v>
      </c>
      <c r="AT106" s="21">
        <f>HEX2DEC(TRIM(N106))</f>
        <v>0</v>
      </c>
      <c r="AU106" s="21">
        <f>HEX2DEC(TRIM(O106))</f>
        <v>14</v>
      </c>
      <c r="AV106" s="21">
        <f>HEX2DEC(TRIM(P106))</f>
        <v>218</v>
      </c>
      <c r="AW106" s="21">
        <f>HEX2DEC(TRIM(Q106))</f>
        <v>188</v>
      </c>
      <c r="AX106" s="21">
        <f>HEX2DEC(TRIM(R106))</f>
        <v>1</v>
      </c>
      <c r="AY106" s="21">
        <f>HEX2DEC(TRIM(S106))</f>
        <v>0</v>
      </c>
      <c r="AZ106" s="21">
        <f>HEX2DEC(TRIM(T106))</f>
        <v>0</v>
      </c>
      <c r="BA106" s="21">
        <f>HEX2DEC(TRIM(U106))</f>
        <v>8</v>
      </c>
      <c r="BB106" s="21">
        <f>HEX2DEC(TRIM(V106))</f>
        <v>0</v>
      </c>
      <c r="BC106" s="21">
        <f>HEX2DEC(TRIM(W106))</f>
        <v>16</v>
      </c>
      <c r="BD106" s="21">
        <f>HEX2DEC(TRIM(X106))</f>
        <v>2</v>
      </c>
      <c r="BE106" s="21">
        <f>HEX2DEC(TRIM(Y106))</f>
        <v>87</v>
      </c>
      <c r="BF106" s="21">
        <f>HEX2DEC(TRIM(Z106))</f>
        <v>73</v>
      </c>
      <c r="BG106" s="21">
        <f>HEX2DEC(TRIM(AA106))</f>
        <v>67</v>
      </c>
      <c r="BH106" s="21">
        <f>HEX2DEC(TRIM(AB106))</f>
        <v>75</v>
      </c>
      <c r="BI106" s="21">
        <f>HEX2DEC(TRIM(AC106))</f>
        <v>31</v>
      </c>
      <c r="BJ106" s="10">
        <f>AJ106-2*AK106+3*AL106-4*AM106+5*AN106-6*AO106+7*AP106-8*AQ106+9*AR106-10*AS106+11*AT106-12*AU106+13*AV106-14*AW106+15*AX106-16*AY106+17*AZ106-18*BA106+19*BB106-20*BC106+21*BD106-22*BE106+23*BF106-24*BG106+25*BH106-26*BI106</f>
        <v>-3240</v>
      </c>
      <c r="BK106" s="10">
        <f>AF106+BJ106</f>
        <v>1423</v>
      </c>
      <c r="BL106" s="13">
        <f>BK106-BK104</f>
        <v>-3357</v>
      </c>
    </row>
    <row r="107" spans="18:30" ht="12.75">
      <c r="R107" s="2"/>
      <c r="W107" s="2"/>
      <c r="X107" s="3"/>
      <c r="Y107" s="2"/>
      <c r="Z107" s="3"/>
      <c r="AA107" s="3"/>
      <c r="AC107" s="2"/>
      <c r="AD107" s="2"/>
    </row>
    <row r="108" spans="1:2" ht="18">
      <c r="A108" s="7" t="s">
        <v>49</v>
      </c>
      <c r="B108" s="6"/>
    </row>
    <row r="109" ht="12.75">
      <c r="A109" s="1" t="s">
        <v>30</v>
      </c>
    </row>
    <row r="110" ht="12.75">
      <c r="A110" s="1" t="s">
        <v>50</v>
      </c>
    </row>
    <row r="111" ht="12.75">
      <c r="A111" s="1" t="s">
        <v>62</v>
      </c>
    </row>
    <row r="112" ht="12.75">
      <c r="A112" s="1" t="s">
        <v>90</v>
      </c>
    </row>
    <row r="113" ht="12.75">
      <c r="A113" s="1" t="s">
        <v>44</v>
      </c>
    </row>
    <row r="114" ht="12.75">
      <c r="A114" s="11" t="s">
        <v>92</v>
      </c>
    </row>
    <row r="115" ht="12.75">
      <c r="A115" s="11" t="s">
        <v>93</v>
      </c>
    </row>
    <row r="116" ht="12.75">
      <c r="A116" s="11" t="s">
        <v>94</v>
      </c>
    </row>
    <row r="117" ht="12.75">
      <c r="A117" s="23"/>
    </row>
    <row r="118" ht="12.75">
      <c r="A118" s="1" t="s">
        <v>172</v>
      </c>
    </row>
    <row r="119" ht="12.75">
      <c r="A119" s="1" t="s">
        <v>192</v>
      </c>
    </row>
    <row r="120" spans="1:28" ht="12.75">
      <c r="A120" s="1" t="s">
        <v>39</v>
      </c>
      <c r="D120" s="1" t="s">
        <v>1</v>
      </c>
      <c r="E120" s="1" t="s">
        <v>1</v>
      </c>
      <c r="F120" s="1" t="s">
        <v>1</v>
      </c>
      <c r="G120" s="1" t="s">
        <v>1</v>
      </c>
      <c r="H120" s="1" t="s">
        <v>1</v>
      </c>
      <c r="I120" s="1" t="s">
        <v>1</v>
      </c>
      <c r="J120" s="1" t="s">
        <v>1</v>
      </c>
      <c r="K120" s="1" t="s">
        <v>2</v>
      </c>
      <c r="L120" s="1" t="s">
        <v>165</v>
      </c>
      <c r="M120" s="1" t="s">
        <v>3</v>
      </c>
      <c r="N120" s="1" t="s">
        <v>1</v>
      </c>
      <c r="O120" s="1" t="s">
        <v>57</v>
      </c>
      <c r="P120" s="1" t="s">
        <v>1</v>
      </c>
      <c r="Q120" s="1" t="s">
        <v>18</v>
      </c>
      <c r="R120" s="1" t="s">
        <v>40</v>
      </c>
      <c r="S120" s="1" t="s">
        <v>32</v>
      </c>
      <c r="T120" s="1" t="s">
        <v>116</v>
      </c>
      <c r="U120" s="1" t="s">
        <v>1</v>
      </c>
      <c r="V120" s="1" t="s">
        <v>1</v>
      </c>
      <c r="W120" s="1" t="s">
        <v>7</v>
      </c>
      <c r="X120" s="1" t="s">
        <v>166</v>
      </c>
      <c r="Y120" s="1" t="s">
        <v>167</v>
      </c>
      <c r="Z120" s="1" t="s">
        <v>168</v>
      </c>
      <c r="AA120" s="1" t="s">
        <v>169</v>
      </c>
      <c r="AB120" s="1" t="s">
        <v>170</v>
      </c>
    </row>
    <row r="121" spans="1:28" ht="12.75">
      <c r="A121" s="1" t="s">
        <v>61</v>
      </c>
      <c r="D121" s="1" t="s">
        <v>1</v>
      </c>
      <c r="E121" s="1" t="s">
        <v>1</v>
      </c>
      <c r="F121" s="1" t="s">
        <v>1</v>
      </c>
      <c r="G121" s="1" t="s">
        <v>1</v>
      </c>
      <c r="H121" s="1" t="s">
        <v>1</v>
      </c>
      <c r="I121" s="1" t="s">
        <v>1</v>
      </c>
      <c r="J121" s="1" t="s">
        <v>1</v>
      </c>
      <c r="K121" s="1" t="s">
        <v>2</v>
      </c>
      <c r="L121" s="1" t="s">
        <v>165</v>
      </c>
      <c r="M121" s="1" t="s">
        <v>3</v>
      </c>
      <c r="N121" s="1" t="s">
        <v>1</v>
      </c>
      <c r="O121" s="1" t="s">
        <v>57</v>
      </c>
      <c r="P121" s="1" t="s">
        <v>1</v>
      </c>
      <c r="Q121" s="1" t="s">
        <v>18</v>
      </c>
      <c r="R121" s="1" t="s">
        <v>40</v>
      </c>
      <c r="S121" s="1" t="s">
        <v>32</v>
      </c>
      <c r="T121" s="1" t="s">
        <v>116</v>
      </c>
      <c r="U121" s="1" t="s">
        <v>1</v>
      </c>
      <c r="V121" s="1" t="s">
        <v>1</v>
      </c>
      <c r="W121" s="1" t="s">
        <v>10</v>
      </c>
      <c r="X121" s="1" t="s">
        <v>100</v>
      </c>
      <c r="Y121" s="1" t="s">
        <v>114</v>
      </c>
      <c r="Z121" s="1" t="s">
        <v>168</v>
      </c>
      <c r="AA121" s="1" t="s">
        <v>70</v>
      </c>
      <c r="AB121" s="1" t="s">
        <v>159</v>
      </c>
    </row>
    <row r="122" spans="1:28" ht="12.75">
      <c r="A122" s="1" t="s">
        <v>125</v>
      </c>
      <c r="D122" s="1" t="s">
        <v>1</v>
      </c>
      <c r="E122" s="1" t="s">
        <v>1</v>
      </c>
      <c r="F122" s="1" t="s">
        <v>1</v>
      </c>
      <c r="G122" s="1" t="s">
        <v>1</v>
      </c>
      <c r="H122" s="1" t="s">
        <v>1</v>
      </c>
      <c r="I122" s="1" t="s">
        <v>1</v>
      </c>
      <c r="J122" s="1" t="s">
        <v>1</v>
      </c>
      <c r="K122" s="1" t="s">
        <v>2</v>
      </c>
      <c r="L122" s="1" t="s">
        <v>165</v>
      </c>
      <c r="M122" s="1" t="s">
        <v>3</v>
      </c>
      <c r="N122" s="1" t="s">
        <v>1</v>
      </c>
      <c r="O122" s="1" t="s">
        <v>57</v>
      </c>
      <c r="P122" s="1" t="s">
        <v>1</v>
      </c>
      <c r="Q122" s="1" t="s">
        <v>18</v>
      </c>
      <c r="R122" s="1" t="s">
        <v>40</v>
      </c>
      <c r="S122" s="1" t="s">
        <v>32</v>
      </c>
      <c r="T122" s="1" t="s">
        <v>116</v>
      </c>
      <c r="U122" s="1" t="s">
        <v>1</v>
      </c>
      <c r="V122" s="1" t="s">
        <v>1</v>
      </c>
      <c r="W122" s="1" t="s">
        <v>17</v>
      </c>
      <c r="X122" s="1" t="s">
        <v>166</v>
      </c>
      <c r="Y122" s="1" t="s">
        <v>171</v>
      </c>
      <c r="Z122" s="1" t="s">
        <v>168</v>
      </c>
      <c r="AA122" s="1" t="s">
        <v>11</v>
      </c>
      <c r="AB122" s="1" t="s">
        <v>145</v>
      </c>
    </row>
    <row r="123" spans="1:28" ht="12.75">
      <c r="A123" s="1" t="s">
        <v>126</v>
      </c>
      <c r="D123" s="1" t="s">
        <v>1</v>
      </c>
      <c r="E123" s="1" t="s">
        <v>1</v>
      </c>
      <c r="F123" s="1" t="s">
        <v>1</v>
      </c>
      <c r="G123" s="1" t="s">
        <v>1</v>
      </c>
      <c r="H123" s="1" t="s">
        <v>1</v>
      </c>
      <c r="I123" s="1" t="s">
        <v>1</v>
      </c>
      <c r="J123" s="1" t="s">
        <v>1</v>
      </c>
      <c r="K123" s="1" t="s">
        <v>2</v>
      </c>
      <c r="L123" s="1" t="s">
        <v>165</v>
      </c>
      <c r="M123" s="1" t="s">
        <v>3</v>
      </c>
      <c r="N123" s="1" t="s">
        <v>1</v>
      </c>
      <c r="O123" s="1" t="s">
        <v>57</v>
      </c>
      <c r="P123" s="1" t="s">
        <v>1</v>
      </c>
      <c r="Q123" s="1" t="s">
        <v>18</v>
      </c>
      <c r="R123" s="1" t="s">
        <v>40</v>
      </c>
      <c r="S123" s="1" t="s">
        <v>32</v>
      </c>
      <c r="T123" s="1" t="s">
        <v>116</v>
      </c>
      <c r="U123" s="1" t="s">
        <v>1</v>
      </c>
      <c r="V123" s="1" t="s">
        <v>1</v>
      </c>
      <c r="W123" s="1" t="s">
        <v>18</v>
      </c>
      <c r="X123" s="1" t="s">
        <v>100</v>
      </c>
      <c r="Y123" s="1" t="s">
        <v>173</v>
      </c>
      <c r="Z123" s="1" t="s">
        <v>168</v>
      </c>
      <c r="AA123" s="1" t="s">
        <v>33</v>
      </c>
      <c r="AB123" s="1" t="s">
        <v>174</v>
      </c>
    </row>
    <row r="124" spans="1:28" ht="12.75">
      <c r="A124" s="1" t="s">
        <v>127</v>
      </c>
      <c r="D124" s="1" t="s">
        <v>1</v>
      </c>
      <c r="E124" s="1" t="s">
        <v>1</v>
      </c>
      <c r="F124" s="1" t="s">
        <v>1</v>
      </c>
      <c r="G124" s="1" t="s">
        <v>1</v>
      </c>
      <c r="H124" s="1" t="s">
        <v>1</v>
      </c>
      <c r="I124" s="1" t="s">
        <v>1</v>
      </c>
      <c r="J124" s="1" t="s">
        <v>1</v>
      </c>
      <c r="K124" s="1" t="s">
        <v>2</v>
      </c>
      <c r="L124" s="1" t="s">
        <v>165</v>
      </c>
      <c r="M124" s="1" t="s">
        <v>3</v>
      </c>
      <c r="N124" s="1" t="s">
        <v>1</v>
      </c>
      <c r="O124" s="1" t="s">
        <v>57</v>
      </c>
      <c r="P124" s="1" t="s">
        <v>1</v>
      </c>
      <c r="Q124" s="1" t="s">
        <v>18</v>
      </c>
      <c r="R124" s="1" t="s">
        <v>40</v>
      </c>
      <c r="S124" s="1" t="s">
        <v>32</v>
      </c>
      <c r="T124" s="1" t="s">
        <v>116</v>
      </c>
      <c r="U124" s="1" t="s">
        <v>1</v>
      </c>
      <c r="V124" s="1" t="s">
        <v>1</v>
      </c>
      <c r="W124" s="1" t="s">
        <v>19</v>
      </c>
      <c r="X124" s="1" t="s">
        <v>166</v>
      </c>
      <c r="Y124" s="1" t="s">
        <v>114</v>
      </c>
      <c r="Z124" s="1" t="s">
        <v>168</v>
      </c>
      <c r="AA124" s="1" t="s">
        <v>169</v>
      </c>
      <c r="AB124" s="1" t="s">
        <v>159</v>
      </c>
    </row>
    <row r="125" spans="1:28" ht="12.75">
      <c r="A125" s="1" t="s">
        <v>64</v>
      </c>
      <c r="D125" s="1" t="s">
        <v>1</v>
      </c>
      <c r="E125" s="1" t="s">
        <v>1</v>
      </c>
      <c r="F125" s="1" t="s">
        <v>1</v>
      </c>
      <c r="G125" s="1" t="s">
        <v>1</v>
      </c>
      <c r="H125" s="1" t="s">
        <v>1</v>
      </c>
      <c r="I125" s="1" t="s">
        <v>1</v>
      </c>
      <c r="J125" s="1" t="s">
        <v>1</v>
      </c>
      <c r="K125" s="1" t="s">
        <v>2</v>
      </c>
      <c r="L125" s="1" t="s">
        <v>165</v>
      </c>
      <c r="M125" s="1" t="s">
        <v>3</v>
      </c>
      <c r="N125" s="1" t="s">
        <v>1</v>
      </c>
      <c r="O125" s="1" t="s">
        <v>57</v>
      </c>
      <c r="P125" s="1" t="s">
        <v>1</v>
      </c>
      <c r="Q125" s="1" t="s">
        <v>18</v>
      </c>
      <c r="R125" s="1" t="s">
        <v>40</v>
      </c>
      <c r="S125" s="1" t="s">
        <v>32</v>
      </c>
      <c r="T125" s="1" t="s">
        <v>116</v>
      </c>
      <c r="U125" s="1" t="s">
        <v>1</v>
      </c>
      <c r="V125" s="1" t="s">
        <v>1</v>
      </c>
      <c r="W125" s="1" t="s">
        <v>75</v>
      </c>
      <c r="X125" s="1" t="s">
        <v>100</v>
      </c>
      <c r="Y125" s="1" t="s">
        <v>175</v>
      </c>
      <c r="Z125" s="1" t="s">
        <v>168</v>
      </c>
      <c r="AA125" s="1" t="s">
        <v>70</v>
      </c>
      <c r="AB125" s="1" t="s">
        <v>74</v>
      </c>
    </row>
    <row r="126" spans="1:28" ht="12.75">
      <c r="A126" s="1" t="s">
        <v>65</v>
      </c>
      <c r="D126" s="1" t="s">
        <v>1</v>
      </c>
      <c r="E126" s="1" t="s">
        <v>1</v>
      </c>
      <c r="F126" s="1" t="s">
        <v>1</v>
      </c>
      <c r="G126" s="1" t="s">
        <v>1</v>
      </c>
      <c r="H126" s="1" t="s">
        <v>1</v>
      </c>
      <c r="I126" s="1" t="s">
        <v>1</v>
      </c>
      <c r="J126" s="1" t="s">
        <v>1</v>
      </c>
      <c r="K126" s="1" t="s">
        <v>2</v>
      </c>
      <c r="L126" s="1" t="s">
        <v>165</v>
      </c>
      <c r="M126" s="1" t="s">
        <v>3</v>
      </c>
      <c r="N126" s="1" t="s">
        <v>1</v>
      </c>
      <c r="O126" s="1" t="s">
        <v>57</v>
      </c>
      <c r="P126" s="1" t="s">
        <v>1</v>
      </c>
      <c r="Q126" s="1" t="s">
        <v>18</v>
      </c>
      <c r="R126" s="1" t="s">
        <v>40</v>
      </c>
      <c r="S126" s="1" t="s">
        <v>32</v>
      </c>
      <c r="T126" s="1" t="s">
        <v>116</v>
      </c>
      <c r="U126" s="1" t="s">
        <v>1</v>
      </c>
      <c r="V126" s="1" t="s">
        <v>1</v>
      </c>
      <c r="W126" s="1" t="s">
        <v>76</v>
      </c>
      <c r="X126" s="1" t="s">
        <v>166</v>
      </c>
      <c r="Y126" s="1" t="s">
        <v>173</v>
      </c>
      <c r="Z126" s="1" t="s">
        <v>168</v>
      </c>
      <c r="AA126" s="1" t="s">
        <v>11</v>
      </c>
      <c r="AB126" s="1" t="s">
        <v>176</v>
      </c>
    </row>
    <row r="127" spans="1:28" ht="12.75">
      <c r="A127" s="1" t="s">
        <v>66</v>
      </c>
      <c r="D127" s="1" t="s">
        <v>1</v>
      </c>
      <c r="E127" s="1" t="s">
        <v>1</v>
      </c>
      <c r="F127" s="1" t="s">
        <v>1</v>
      </c>
      <c r="G127" s="1" t="s">
        <v>1</v>
      </c>
      <c r="H127" s="1" t="s">
        <v>1</v>
      </c>
      <c r="I127" s="1" t="s">
        <v>1</v>
      </c>
      <c r="J127" s="1" t="s">
        <v>1</v>
      </c>
      <c r="K127" s="1" t="s">
        <v>2</v>
      </c>
      <c r="L127" s="1" t="s">
        <v>165</v>
      </c>
      <c r="M127" s="1" t="s">
        <v>3</v>
      </c>
      <c r="N127" s="1" t="s">
        <v>1</v>
      </c>
      <c r="O127" s="1" t="s">
        <v>57</v>
      </c>
      <c r="P127" s="1" t="s">
        <v>1</v>
      </c>
      <c r="Q127" s="1" t="s">
        <v>18</v>
      </c>
      <c r="R127" s="1" t="s">
        <v>40</v>
      </c>
      <c r="S127" s="1" t="s">
        <v>32</v>
      </c>
      <c r="T127" s="1" t="s">
        <v>116</v>
      </c>
      <c r="U127" s="1" t="s">
        <v>1</v>
      </c>
      <c r="V127" s="1" t="s">
        <v>1</v>
      </c>
      <c r="W127" s="1" t="s">
        <v>8</v>
      </c>
      <c r="X127" s="1" t="s">
        <v>100</v>
      </c>
      <c r="Y127" s="1" t="s">
        <v>136</v>
      </c>
      <c r="Z127" s="1" t="s">
        <v>168</v>
      </c>
      <c r="AA127" s="1" t="s">
        <v>33</v>
      </c>
      <c r="AB127" s="1" t="s">
        <v>177</v>
      </c>
    </row>
    <row r="128" spans="1:28" ht="12.75">
      <c r="A128" s="1" t="s">
        <v>67</v>
      </c>
      <c r="D128" s="1" t="s">
        <v>1</v>
      </c>
      <c r="E128" s="1" t="s">
        <v>1</v>
      </c>
      <c r="F128" s="1" t="s">
        <v>1</v>
      </c>
      <c r="G128" s="1" t="s">
        <v>1</v>
      </c>
      <c r="H128" s="1" t="s">
        <v>1</v>
      </c>
      <c r="I128" s="1" t="s">
        <v>1</v>
      </c>
      <c r="J128" s="1" t="s">
        <v>1</v>
      </c>
      <c r="K128" s="1" t="s">
        <v>2</v>
      </c>
      <c r="L128" s="1" t="s">
        <v>165</v>
      </c>
      <c r="M128" s="1" t="s">
        <v>3</v>
      </c>
      <c r="N128" s="1" t="s">
        <v>1</v>
      </c>
      <c r="O128" s="1" t="s">
        <v>57</v>
      </c>
      <c r="P128" s="1" t="s">
        <v>1</v>
      </c>
      <c r="Q128" s="1" t="s">
        <v>18</v>
      </c>
      <c r="R128" s="1" t="s">
        <v>40</v>
      </c>
      <c r="S128" s="1" t="s">
        <v>32</v>
      </c>
      <c r="T128" s="1" t="s">
        <v>116</v>
      </c>
      <c r="U128" s="1" t="s">
        <v>1</v>
      </c>
      <c r="V128" s="1" t="s">
        <v>1</v>
      </c>
      <c r="W128" s="1" t="s">
        <v>77</v>
      </c>
      <c r="X128" s="1" t="s">
        <v>166</v>
      </c>
      <c r="Y128" s="1" t="s">
        <v>119</v>
      </c>
      <c r="Z128" s="1" t="s">
        <v>168</v>
      </c>
      <c r="AA128" s="1" t="s">
        <v>169</v>
      </c>
      <c r="AB128" s="1" t="s">
        <v>178</v>
      </c>
    </row>
    <row r="129" spans="1:28" ht="12.75">
      <c r="A129" s="1" t="s">
        <v>26</v>
      </c>
      <c r="D129" s="1" t="s">
        <v>1</v>
      </c>
      <c r="E129" s="1" t="s">
        <v>1</v>
      </c>
      <c r="F129" s="1" t="s">
        <v>1</v>
      </c>
      <c r="G129" s="1" t="s">
        <v>1</v>
      </c>
      <c r="H129" s="1" t="s">
        <v>1</v>
      </c>
      <c r="I129" s="1" t="s">
        <v>1</v>
      </c>
      <c r="J129" s="1" t="s">
        <v>1</v>
      </c>
      <c r="K129" s="1" t="s">
        <v>2</v>
      </c>
      <c r="L129" s="1" t="s">
        <v>165</v>
      </c>
      <c r="M129" s="1" t="s">
        <v>3</v>
      </c>
      <c r="N129" s="1" t="s">
        <v>1</v>
      </c>
      <c r="O129" s="1" t="s">
        <v>57</v>
      </c>
      <c r="P129" s="1" t="s">
        <v>1</v>
      </c>
      <c r="Q129" s="1" t="s">
        <v>18</v>
      </c>
      <c r="R129" s="1" t="s">
        <v>40</v>
      </c>
      <c r="S129" s="1" t="s">
        <v>32</v>
      </c>
      <c r="T129" s="1" t="s">
        <v>116</v>
      </c>
      <c r="U129" s="1" t="s">
        <v>1</v>
      </c>
      <c r="V129" s="1" t="s">
        <v>1</v>
      </c>
      <c r="W129" s="1" t="s">
        <v>26</v>
      </c>
      <c r="X129" s="1" t="s">
        <v>100</v>
      </c>
      <c r="Y129" s="1" t="s">
        <v>179</v>
      </c>
      <c r="Z129" s="1" t="s">
        <v>168</v>
      </c>
      <c r="AA129" s="1" t="s">
        <v>33</v>
      </c>
      <c r="AB129" s="1" t="s">
        <v>32</v>
      </c>
    </row>
    <row r="130" spans="1:28" ht="12.75">
      <c r="A130" s="1" t="s">
        <v>68</v>
      </c>
      <c r="D130" s="1" t="s">
        <v>1</v>
      </c>
      <c r="E130" s="1" t="s">
        <v>1</v>
      </c>
      <c r="F130" s="1" t="s">
        <v>1</v>
      </c>
      <c r="G130" s="1" t="s">
        <v>1</v>
      </c>
      <c r="H130" s="1" t="s">
        <v>1</v>
      </c>
      <c r="I130" s="1" t="s">
        <v>1</v>
      </c>
      <c r="J130" s="1" t="s">
        <v>1</v>
      </c>
      <c r="K130" s="1" t="s">
        <v>2</v>
      </c>
      <c r="L130" s="1" t="s">
        <v>165</v>
      </c>
      <c r="M130" s="1" t="s">
        <v>3</v>
      </c>
      <c r="N130" s="1" t="s">
        <v>1</v>
      </c>
      <c r="O130" s="1" t="s">
        <v>57</v>
      </c>
      <c r="P130" s="1" t="s">
        <v>1</v>
      </c>
      <c r="Q130" s="1" t="s">
        <v>18</v>
      </c>
      <c r="R130" s="1" t="s">
        <v>40</v>
      </c>
      <c r="S130" s="1" t="s">
        <v>32</v>
      </c>
      <c r="T130" s="1" t="s">
        <v>116</v>
      </c>
      <c r="U130" s="1" t="s">
        <v>1</v>
      </c>
      <c r="V130" s="1" t="s">
        <v>1</v>
      </c>
      <c r="W130" s="1" t="s">
        <v>68</v>
      </c>
      <c r="X130" s="1" t="s">
        <v>166</v>
      </c>
      <c r="Y130" s="1" t="s">
        <v>180</v>
      </c>
      <c r="Z130" s="1" t="s">
        <v>168</v>
      </c>
      <c r="AA130" s="1" t="s">
        <v>169</v>
      </c>
      <c r="AB130" s="1" t="s">
        <v>181</v>
      </c>
    </row>
    <row r="131" spans="1:28" ht="12.75">
      <c r="A131" s="1" t="s">
        <v>42</v>
      </c>
      <c r="D131" s="1" t="s">
        <v>1</v>
      </c>
      <c r="E131" s="1" t="s">
        <v>1</v>
      </c>
      <c r="F131" s="1" t="s">
        <v>1</v>
      </c>
      <c r="G131" s="1" t="s">
        <v>1</v>
      </c>
      <c r="H131" s="1" t="s">
        <v>1</v>
      </c>
      <c r="I131" s="1" t="s">
        <v>1</v>
      </c>
      <c r="J131" s="1" t="s">
        <v>1</v>
      </c>
      <c r="K131" s="1" t="s">
        <v>2</v>
      </c>
      <c r="L131" s="1" t="s">
        <v>165</v>
      </c>
      <c r="M131" s="1" t="s">
        <v>3</v>
      </c>
      <c r="N131" s="1" t="s">
        <v>1</v>
      </c>
      <c r="O131" s="1" t="s">
        <v>57</v>
      </c>
      <c r="P131" s="1" t="s">
        <v>1</v>
      </c>
      <c r="Q131" s="1" t="s">
        <v>18</v>
      </c>
      <c r="R131" s="1" t="s">
        <v>40</v>
      </c>
      <c r="S131" s="1" t="s">
        <v>32</v>
      </c>
      <c r="T131" s="1" t="s">
        <v>116</v>
      </c>
      <c r="U131" s="1" t="s">
        <v>1</v>
      </c>
      <c r="V131" s="1" t="s">
        <v>1</v>
      </c>
      <c r="W131" s="1" t="s">
        <v>42</v>
      </c>
      <c r="X131" s="1" t="s">
        <v>100</v>
      </c>
      <c r="Y131" s="1" t="s">
        <v>87</v>
      </c>
      <c r="Z131" s="1" t="s">
        <v>168</v>
      </c>
      <c r="AA131" s="1" t="s">
        <v>70</v>
      </c>
      <c r="AB131" s="1" t="s">
        <v>36</v>
      </c>
    </row>
    <row r="132" spans="1:28" ht="12.75">
      <c r="A132" s="1" t="s">
        <v>69</v>
      </c>
      <c r="D132" s="1" t="s">
        <v>1</v>
      </c>
      <c r="E132" s="1" t="s">
        <v>1</v>
      </c>
      <c r="F132" s="1" t="s">
        <v>1</v>
      </c>
      <c r="G132" s="1" t="s">
        <v>1</v>
      </c>
      <c r="H132" s="1" t="s">
        <v>1</v>
      </c>
      <c r="I132" s="1" t="s">
        <v>1</v>
      </c>
      <c r="J132" s="1" t="s">
        <v>1</v>
      </c>
      <c r="K132" s="1" t="s">
        <v>2</v>
      </c>
      <c r="L132" s="1" t="s">
        <v>165</v>
      </c>
      <c r="M132" s="1" t="s">
        <v>3</v>
      </c>
      <c r="N132" s="1" t="s">
        <v>1</v>
      </c>
      <c r="O132" s="1" t="s">
        <v>57</v>
      </c>
      <c r="P132" s="1" t="s">
        <v>1</v>
      </c>
      <c r="Q132" s="1" t="s">
        <v>18</v>
      </c>
      <c r="R132" s="1" t="s">
        <v>40</v>
      </c>
      <c r="S132" s="1" t="s">
        <v>32</v>
      </c>
      <c r="T132" s="1" t="s">
        <v>116</v>
      </c>
      <c r="U132" s="1" t="s">
        <v>1</v>
      </c>
      <c r="V132" s="1" t="s">
        <v>1</v>
      </c>
      <c r="W132" s="1" t="s">
        <v>69</v>
      </c>
      <c r="X132" s="1" t="s">
        <v>166</v>
      </c>
      <c r="Y132" s="1" t="s">
        <v>179</v>
      </c>
      <c r="Z132" s="1" t="s">
        <v>168</v>
      </c>
      <c r="AA132" s="1" t="s">
        <v>11</v>
      </c>
      <c r="AB132" s="1" t="s">
        <v>182</v>
      </c>
    </row>
    <row r="133" spans="1:28" ht="12.75">
      <c r="A133" s="1" t="s">
        <v>70</v>
      </c>
      <c r="D133" s="1" t="s">
        <v>1</v>
      </c>
      <c r="E133" s="1" t="s">
        <v>1</v>
      </c>
      <c r="F133" s="1" t="s">
        <v>1</v>
      </c>
      <c r="G133" s="1" t="s">
        <v>1</v>
      </c>
      <c r="H133" s="1" t="s">
        <v>1</v>
      </c>
      <c r="I133" s="1" t="s">
        <v>1</v>
      </c>
      <c r="J133" s="1" t="s">
        <v>1</v>
      </c>
      <c r="K133" s="1" t="s">
        <v>2</v>
      </c>
      <c r="L133" s="1" t="s">
        <v>165</v>
      </c>
      <c r="M133" s="1" t="s">
        <v>3</v>
      </c>
      <c r="N133" s="1" t="s">
        <v>1</v>
      </c>
      <c r="O133" s="1" t="s">
        <v>57</v>
      </c>
      <c r="P133" s="1" t="s">
        <v>1</v>
      </c>
      <c r="Q133" s="1" t="s">
        <v>18</v>
      </c>
      <c r="R133" s="1" t="s">
        <v>40</v>
      </c>
      <c r="S133" s="1" t="s">
        <v>32</v>
      </c>
      <c r="T133" s="1" t="s">
        <v>116</v>
      </c>
      <c r="U133" s="1" t="s">
        <v>1</v>
      </c>
      <c r="V133" s="1" t="s">
        <v>1</v>
      </c>
      <c r="W133" s="1" t="s">
        <v>70</v>
      </c>
      <c r="X133" s="1" t="s">
        <v>100</v>
      </c>
      <c r="Y133" s="1" t="s">
        <v>118</v>
      </c>
      <c r="Z133" s="1" t="s">
        <v>168</v>
      </c>
      <c r="AA133" s="1" t="s">
        <v>33</v>
      </c>
      <c r="AB133" s="1" t="s">
        <v>60</v>
      </c>
    </row>
    <row r="134" spans="1:28" ht="12.75">
      <c r="A134" s="1" t="s">
        <v>71</v>
      </c>
      <c r="D134" s="1" t="s">
        <v>1</v>
      </c>
      <c r="E134" s="1" t="s">
        <v>1</v>
      </c>
      <c r="F134" s="1" t="s">
        <v>1</v>
      </c>
      <c r="G134" s="1" t="s">
        <v>1</v>
      </c>
      <c r="H134" s="1" t="s">
        <v>1</v>
      </c>
      <c r="I134" s="1" t="s">
        <v>1</v>
      </c>
      <c r="J134" s="1" t="s">
        <v>1</v>
      </c>
      <c r="K134" s="1" t="s">
        <v>2</v>
      </c>
      <c r="L134" s="1" t="s">
        <v>165</v>
      </c>
      <c r="M134" s="1" t="s">
        <v>3</v>
      </c>
      <c r="N134" s="1" t="s">
        <v>1</v>
      </c>
      <c r="O134" s="1" t="s">
        <v>57</v>
      </c>
      <c r="P134" s="1" t="s">
        <v>1</v>
      </c>
      <c r="Q134" s="1" t="s">
        <v>18</v>
      </c>
      <c r="R134" s="1" t="s">
        <v>40</v>
      </c>
      <c r="S134" s="1" t="s">
        <v>32</v>
      </c>
      <c r="T134" s="1" t="s">
        <v>116</v>
      </c>
      <c r="U134" s="1" t="s">
        <v>1</v>
      </c>
      <c r="V134" s="1" t="s">
        <v>1</v>
      </c>
      <c r="W134" s="1" t="s">
        <v>71</v>
      </c>
      <c r="X134" s="1" t="s">
        <v>166</v>
      </c>
      <c r="Y134" s="1" t="s">
        <v>87</v>
      </c>
      <c r="Z134" s="1" t="s">
        <v>168</v>
      </c>
      <c r="AA134" s="1" t="s">
        <v>169</v>
      </c>
      <c r="AB134" s="1" t="s">
        <v>36</v>
      </c>
    </row>
    <row r="135" spans="1:28" ht="12.75">
      <c r="A135" s="1" t="s">
        <v>72</v>
      </c>
      <c r="D135" s="1" t="s">
        <v>1</v>
      </c>
      <c r="E135" s="1" t="s">
        <v>1</v>
      </c>
      <c r="F135" s="1" t="s">
        <v>1</v>
      </c>
      <c r="G135" s="1" t="s">
        <v>1</v>
      </c>
      <c r="H135" s="1" t="s">
        <v>1</v>
      </c>
      <c r="I135" s="1" t="s">
        <v>1</v>
      </c>
      <c r="J135" s="1" t="s">
        <v>1</v>
      </c>
      <c r="K135" s="1" t="s">
        <v>2</v>
      </c>
      <c r="L135" s="1" t="s">
        <v>165</v>
      </c>
      <c r="M135" s="1" t="s">
        <v>3</v>
      </c>
      <c r="N135" s="1" t="s">
        <v>1</v>
      </c>
      <c r="O135" s="1" t="s">
        <v>57</v>
      </c>
      <c r="P135" s="1" t="s">
        <v>1</v>
      </c>
      <c r="Q135" s="1" t="s">
        <v>18</v>
      </c>
      <c r="R135" s="1" t="s">
        <v>40</v>
      </c>
      <c r="S135" s="1" t="s">
        <v>32</v>
      </c>
      <c r="T135" s="1" t="s">
        <v>116</v>
      </c>
      <c r="U135" s="1" t="s">
        <v>1</v>
      </c>
      <c r="V135" s="1" t="s">
        <v>1</v>
      </c>
      <c r="W135" s="1" t="s">
        <v>72</v>
      </c>
      <c r="X135" s="1" t="s">
        <v>100</v>
      </c>
      <c r="Y135" s="1" t="s">
        <v>135</v>
      </c>
      <c r="Z135" s="1" t="s">
        <v>168</v>
      </c>
      <c r="AA135" s="1" t="s">
        <v>70</v>
      </c>
      <c r="AB135" s="1" t="s">
        <v>27</v>
      </c>
    </row>
    <row r="136" spans="1:28" ht="12.75">
      <c r="A136" s="1" t="s">
        <v>73</v>
      </c>
      <c r="D136" s="1" t="s">
        <v>1</v>
      </c>
      <c r="E136" s="1" t="s">
        <v>1</v>
      </c>
      <c r="F136" s="1" t="s">
        <v>1</v>
      </c>
      <c r="G136" s="1" t="s">
        <v>1</v>
      </c>
      <c r="H136" s="1" t="s">
        <v>1</v>
      </c>
      <c r="I136" s="1" t="s">
        <v>1</v>
      </c>
      <c r="J136" s="1" t="s">
        <v>1</v>
      </c>
      <c r="K136" s="1" t="s">
        <v>2</v>
      </c>
      <c r="L136" s="1" t="s">
        <v>165</v>
      </c>
      <c r="M136" s="1" t="s">
        <v>3</v>
      </c>
      <c r="N136" s="1" t="s">
        <v>1</v>
      </c>
      <c r="O136" s="1" t="s">
        <v>57</v>
      </c>
      <c r="P136" s="1" t="s">
        <v>1</v>
      </c>
      <c r="Q136" s="1" t="s">
        <v>18</v>
      </c>
      <c r="R136" s="1" t="s">
        <v>40</v>
      </c>
      <c r="S136" s="1" t="s">
        <v>32</v>
      </c>
      <c r="T136" s="1" t="s">
        <v>116</v>
      </c>
      <c r="U136" s="1" t="s">
        <v>1</v>
      </c>
      <c r="V136" s="1" t="s">
        <v>1</v>
      </c>
      <c r="W136" s="1" t="s">
        <v>73</v>
      </c>
      <c r="X136" s="1" t="s">
        <v>166</v>
      </c>
      <c r="Y136" s="1" t="s">
        <v>118</v>
      </c>
      <c r="Z136" s="1" t="s">
        <v>168</v>
      </c>
      <c r="AA136" s="1" t="s">
        <v>11</v>
      </c>
      <c r="AB136" s="1" t="s">
        <v>117</v>
      </c>
    </row>
    <row r="137" spans="1:28" ht="12.75">
      <c r="A137" s="1" t="s">
        <v>95</v>
      </c>
      <c r="D137" s="1" t="s">
        <v>1</v>
      </c>
      <c r="E137" s="1" t="s">
        <v>1</v>
      </c>
      <c r="F137" s="1" t="s">
        <v>1</v>
      </c>
      <c r="G137" s="1" t="s">
        <v>1</v>
      </c>
      <c r="H137" s="1" t="s">
        <v>1</v>
      </c>
      <c r="I137" s="1" t="s">
        <v>1</v>
      </c>
      <c r="J137" s="1" t="s">
        <v>1</v>
      </c>
      <c r="K137" s="1" t="s">
        <v>2</v>
      </c>
      <c r="L137" s="1" t="s">
        <v>165</v>
      </c>
      <c r="M137" s="1" t="s">
        <v>3</v>
      </c>
      <c r="N137" s="1" t="s">
        <v>1</v>
      </c>
      <c r="O137" s="1" t="s">
        <v>57</v>
      </c>
      <c r="P137" s="1" t="s">
        <v>1</v>
      </c>
      <c r="Q137" s="1" t="s">
        <v>18</v>
      </c>
      <c r="R137" s="1" t="s">
        <v>40</v>
      </c>
      <c r="S137" s="1" t="s">
        <v>32</v>
      </c>
      <c r="T137" s="1" t="s">
        <v>116</v>
      </c>
      <c r="U137" s="1" t="s">
        <v>1</v>
      </c>
      <c r="V137" s="1" t="s">
        <v>1</v>
      </c>
      <c r="W137" s="1" t="s">
        <v>95</v>
      </c>
      <c r="X137" s="1" t="s">
        <v>100</v>
      </c>
      <c r="Y137" s="1" t="s">
        <v>183</v>
      </c>
      <c r="Z137" s="1" t="s">
        <v>168</v>
      </c>
      <c r="AA137" s="1" t="s">
        <v>33</v>
      </c>
      <c r="AB137" s="1" t="s">
        <v>116</v>
      </c>
    </row>
    <row r="138" spans="1:28" ht="12.75">
      <c r="A138" s="1" t="s">
        <v>9</v>
      </c>
      <c r="D138" s="1" t="s">
        <v>1</v>
      </c>
      <c r="E138" s="1" t="s">
        <v>1</v>
      </c>
      <c r="F138" s="1" t="s">
        <v>1</v>
      </c>
      <c r="G138" s="1" t="s">
        <v>1</v>
      </c>
      <c r="H138" s="1" t="s">
        <v>1</v>
      </c>
      <c r="I138" s="1" t="s">
        <v>1</v>
      </c>
      <c r="J138" s="1" t="s">
        <v>1</v>
      </c>
      <c r="K138" s="1" t="s">
        <v>2</v>
      </c>
      <c r="L138" s="1" t="s">
        <v>165</v>
      </c>
      <c r="M138" s="1" t="s">
        <v>3</v>
      </c>
      <c r="N138" s="1" t="s">
        <v>1</v>
      </c>
      <c r="O138" s="1" t="s">
        <v>57</v>
      </c>
      <c r="P138" s="1" t="s">
        <v>1</v>
      </c>
      <c r="Q138" s="1" t="s">
        <v>18</v>
      </c>
      <c r="R138" s="1" t="s">
        <v>40</v>
      </c>
      <c r="S138" s="1" t="s">
        <v>32</v>
      </c>
      <c r="T138" s="1" t="s">
        <v>116</v>
      </c>
      <c r="U138" s="1" t="s">
        <v>1</v>
      </c>
      <c r="V138" s="1" t="s">
        <v>1</v>
      </c>
      <c r="W138" s="1" t="s">
        <v>9</v>
      </c>
      <c r="X138" s="1" t="s">
        <v>166</v>
      </c>
      <c r="Y138" s="1" t="s">
        <v>175</v>
      </c>
      <c r="Z138" s="1" t="s">
        <v>168</v>
      </c>
      <c r="AA138" s="1" t="s">
        <v>169</v>
      </c>
      <c r="AB138" s="1" t="s">
        <v>74</v>
      </c>
    </row>
    <row r="139" spans="1:28" ht="12.75">
      <c r="A139" s="1" t="s">
        <v>46</v>
      </c>
      <c r="D139" s="1" t="s">
        <v>1</v>
      </c>
      <c r="E139" s="1" t="s">
        <v>1</v>
      </c>
      <c r="F139" s="1" t="s">
        <v>1</v>
      </c>
      <c r="G139" s="1" t="s">
        <v>1</v>
      </c>
      <c r="H139" s="1" t="s">
        <v>1</v>
      </c>
      <c r="I139" s="1" t="s">
        <v>1</v>
      </c>
      <c r="J139" s="1" t="s">
        <v>1</v>
      </c>
      <c r="K139" s="1" t="s">
        <v>2</v>
      </c>
      <c r="L139" s="1" t="s">
        <v>165</v>
      </c>
      <c r="M139" s="1" t="s">
        <v>3</v>
      </c>
      <c r="N139" s="1" t="s">
        <v>1</v>
      </c>
      <c r="O139" s="1" t="s">
        <v>57</v>
      </c>
      <c r="P139" s="1" t="s">
        <v>1</v>
      </c>
      <c r="Q139" s="1" t="s">
        <v>18</v>
      </c>
      <c r="R139" s="1" t="s">
        <v>40</v>
      </c>
      <c r="S139" s="1" t="s">
        <v>32</v>
      </c>
      <c r="T139" s="1" t="s">
        <v>116</v>
      </c>
      <c r="U139" s="1" t="s">
        <v>1</v>
      </c>
      <c r="V139" s="1" t="s">
        <v>1</v>
      </c>
      <c r="W139" s="1" t="s">
        <v>46</v>
      </c>
      <c r="X139" s="1" t="s">
        <v>100</v>
      </c>
      <c r="Y139" s="1" t="s">
        <v>2</v>
      </c>
      <c r="Z139" s="1" t="s">
        <v>168</v>
      </c>
      <c r="AA139" s="1" t="s">
        <v>33</v>
      </c>
      <c r="AB139" s="1" t="s">
        <v>184</v>
      </c>
    </row>
    <row r="141" spans="1:28" ht="12.75">
      <c r="A141" s="1" t="s">
        <v>190</v>
      </c>
      <c r="D141" s="1" t="s">
        <v>1</v>
      </c>
      <c r="E141" s="1" t="s">
        <v>1</v>
      </c>
      <c r="F141" s="1" t="s">
        <v>1</v>
      </c>
      <c r="G141" s="1" t="s">
        <v>1</v>
      </c>
      <c r="H141" s="1" t="s">
        <v>1</v>
      </c>
      <c r="I141" s="1" t="s">
        <v>1</v>
      </c>
      <c r="J141" s="1" t="s">
        <v>1</v>
      </c>
      <c r="K141" s="1" t="s">
        <v>2</v>
      </c>
      <c r="L141" s="1" t="s">
        <v>165</v>
      </c>
      <c r="M141" s="1" t="s">
        <v>3</v>
      </c>
      <c r="N141" s="1" t="s">
        <v>1</v>
      </c>
      <c r="O141" s="1" t="s">
        <v>57</v>
      </c>
      <c r="P141" s="1" t="s">
        <v>1</v>
      </c>
      <c r="Q141" s="1" t="s">
        <v>18</v>
      </c>
      <c r="R141" s="1" t="s">
        <v>40</v>
      </c>
      <c r="S141" s="1" t="s">
        <v>32</v>
      </c>
      <c r="T141" s="1" t="s">
        <v>116</v>
      </c>
      <c r="U141" s="1" t="s">
        <v>1</v>
      </c>
      <c r="V141" s="1" t="s">
        <v>19</v>
      </c>
      <c r="W141" s="1" t="s">
        <v>1</v>
      </c>
      <c r="X141" s="1" t="s">
        <v>162</v>
      </c>
      <c r="Y141" s="1" t="s">
        <v>175</v>
      </c>
      <c r="Z141" s="1" t="s">
        <v>168</v>
      </c>
      <c r="AA141" s="1" t="s">
        <v>152</v>
      </c>
      <c r="AB141" s="1" t="s">
        <v>176</v>
      </c>
    </row>
    <row r="143" spans="1:28" ht="12.75">
      <c r="A143" s="1" t="s">
        <v>186</v>
      </c>
      <c r="D143" s="1" t="s">
        <v>1</v>
      </c>
      <c r="E143" s="1" t="s">
        <v>1</v>
      </c>
      <c r="F143" s="1" t="s">
        <v>1</v>
      </c>
      <c r="G143" s="1" t="s">
        <v>1</v>
      </c>
      <c r="H143" s="1" t="s">
        <v>1</v>
      </c>
      <c r="I143" s="1" t="s">
        <v>1</v>
      </c>
      <c r="J143" s="1" t="s">
        <v>1</v>
      </c>
      <c r="K143" s="1" t="s">
        <v>2</v>
      </c>
      <c r="L143" s="1" t="s">
        <v>165</v>
      </c>
      <c r="M143" s="1" t="s">
        <v>3</v>
      </c>
      <c r="N143" s="1" t="s">
        <v>1</v>
      </c>
      <c r="O143" s="1" t="s">
        <v>57</v>
      </c>
      <c r="P143" s="1" t="s">
        <v>1</v>
      </c>
      <c r="Q143" s="1" t="s">
        <v>18</v>
      </c>
      <c r="R143" s="1" t="s">
        <v>40</v>
      </c>
      <c r="S143" s="1" t="s">
        <v>32</v>
      </c>
      <c r="T143" s="1" t="s">
        <v>116</v>
      </c>
      <c r="U143" s="1" t="s">
        <v>1</v>
      </c>
      <c r="V143" s="1" t="s">
        <v>26</v>
      </c>
      <c r="W143" s="1" t="s">
        <v>1</v>
      </c>
      <c r="X143" s="1" t="s">
        <v>100</v>
      </c>
      <c r="Y143" s="1" t="s">
        <v>187</v>
      </c>
      <c r="Z143" s="1" t="s">
        <v>168</v>
      </c>
      <c r="AA143" s="1" t="s">
        <v>33</v>
      </c>
      <c r="AB143" s="1" t="s">
        <v>36</v>
      </c>
    </row>
    <row r="145" spans="1:28" ht="12.75">
      <c r="A145" s="1" t="s">
        <v>185</v>
      </c>
      <c r="D145" s="1" t="s">
        <v>1</v>
      </c>
      <c r="E145" s="1" t="s">
        <v>1</v>
      </c>
      <c r="F145" s="1" t="s">
        <v>1</v>
      </c>
      <c r="G145" s="1" t="s">
        <v>1</v>
      </c>
      <c r="H145" s="1" t="s">
        <v>1</v>
      </c>
      <c r="I145" s="1" t="s">
        <v>1</v>
      </c>
      <c r="J145" s="1" t="s">
        <v>1</v>
      </c>
      <c r="K145" s="1" t="s">
        <v>2</v>
      </c>
      <c r="L145" s="1" t="s">
        <v>165</v>
      </c>
      <c r="M145" s="1" t="s">
        <v>3</v>
      </c>
      <c r="N145" s="1" t="s">
        <v>1</v>
      </c>
      <c r="O145" s="1" t="s">
        <v>57</v>
      </c>
      <c r="P145" s="1" t="s">
        <v>1</v>
      </c>
      <c r="Q145" s="1" t="s">
        <v>18</v>
      </c>
      <c r="R145" s="1" t="s">
        <v>40</v>
      </c>
      <c r="S145" s="1" t="s">
        <v>32</v>
      </c>
      <c r="T145" s="1" t="s">
        <v>116</v>
      </c>
      <c r="U145" s="1" t="s">
        <v>1</v>
      </c>
      <c r="V145" s="1" t="s">
        <v>46</v>
      </c>
      <c r="W145" s="1" t="s">
        <v>1</v>
      </c>
      <c r="X145" s="1" t="s">
        <v>101</v>
      </c>
      <c r="Y145" s="1" t="s">
        <v>76</v>
      </c>
      <c r="Z145" s="1" t="s">
        <v>168</v>
      </c>
      <c r="AA145" s="1" t="s">
        <v>33</v>
      </c>
      <c r="AB145" s="1" t="s">
        <v>188</v>
      </c>
    </row>
    <row r="147" spans="1:28" ht="12.75">
      <c r="A147" s="1" t="s">
        <v>189</v>
      </c>
      <c r="D147" s="1" t="s">
        <v>1</v>
      </c>
      <c r="E147" s="1" t="s">
        <v>1</v>
      </c>
      <c r="F147" s="1" t="s">
        <v>1</v>
      </c>
      <c r="G147" s="1" t="s">
        <v>1</v>
      </c>
      <c r="H147" s="1" t="s">
        <v>1</v>
      </c>
      <c r="I147" s="1" t="s">
        <v>1</v>
      </c>
      <c r="J147" s="1" t="s">
        <v>1</v>
      </c>
      <c r="K147" s="1" t="s">
        <v>2</v>
      </c>
      <c r="L147" s="1" t="s">
        <v>165</v>
      </c>
      <c r="M147" s="1" t="s">
        <v>3</v>
      </c>
      <c r="N147" s="1" t="s">
        <v>1</v>
      </c>
      <c r="O147" s="1" t="s">
        <v>57</v>
      </c>
      <c r="P147" s="1" t="s">
        <v>1</v>
      </c>
      <c r="Q147" s="1" t="s">
        <v>18</v>
      </c>
      <c r="R147" s="1" t="s">
        <v>40</v>
      </c>
      <c r="S147" s="1" t="s">
        <v>32</v>
      </c>
      <c r="T147" s="1" t="s">
        <v>116</v>
      </c>
      <c r="U147" s="1" t="s">
        <v>1</v>
      </c>
      <c r="V147" s="1" t="s">
        <v>45</v>
      </c>
      <c r="W147" s="1" t="s">
        <v>1</v>
      </c>
      <c r="X147" s="1" t="s">
        <v>101</v>
      </c>
      <c r="Y147" s="1" t="s">
        <v>69</v>
      </c>
      <c r="Z147" s="1" t="s">
        <v>168</v>
      </c>
      <c r="AA147" s="1" t="s">
        <v>33</v>
      </c>
      <c r="AB147" s="1" t="s">
        <v>191</v>
      </c>
    </row>
  </sheetData>
  <printOptions/>
  <pageMargins left="0.91" right="0.56" top="0.05" bottom="0.05" header="0.5" footer="0.5"/>
  <pageSetup fitToHeight="1" fitToWidth="1" horizontalDpi="600" verticalDpi="600" orientation="landscape" r:id="rId1"/>
  <rowBreaks count="1" manualBreakCount="1">
    <brk id="11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Roeder</dc:creator>
  <cp:keywords/>
  <dc:description/>
  <cp:lastModifiedBy>roto</cp:lastModifiedBy>
  <cp:lastPrinted>1998-11-15T02:52:25Z</cp:lastPrinted>
  <dcterms:created xsi:type="dcterms:W3CDTF">2001-08-19T03:23:59Z</dcterms:created>
  <dcterms:modified xsi:type="dcterms:W3CDTF">2002-07-21T03:34:56Z</dcterms:modified>
  <cp:category/>
  <cp:version/>
  <cp:contentType/>
  <cp:contentStatus/>
</cp:coreProperties>
</file>